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PS\FIN\TRAN\BSIP\00 CSWright\Training Resources\02 Excel Files\"/>
    </mc:Choice>
  </mc:AlternateContent>
  <xr:revisionPtr revIDLastSave="0" documentId="13_ncr:1_{625AACA8-BA32-498C-9F82-6733107B19D6}" xr6:coauthVersionLast="41" xr6:coauthVersionMax="41" xr10:uidLastSave="{00000000-0000-0000-0000-000000000000}"/>
  <bookViews>
    <workbookView xWindow="5835" yWindow="3225" windowWidth="28800" windowHeight="15435" xr2:uid="{00000000-000D-0000-FFFF-FFFF00000000}"/>
  </bookViews>
  <sheets>
    <sheet name="Input" sheetId="5" r:id="rId1"/>
    <sheet name="Processing" sheetId="8" state="hidden" r:id="rId2"/>
  </sheets>
  <definedNames>
    <definedName name="_xlnm.Print_Area" localSheetId="0">Input!$C$3:$CJ$52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17" i="5" l="1"/>
  <c r="BH17" i="5" l="1"/>
  <c r="L10" i="8" l="1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4" i="8"/>
  <c r="D9" i="8" l="1"/>
  <c r="E9" i="8"/>
  <c r="G9" i="8" s="1"/>
  <c r="H9" i="8" s="1"/>
  <c r="AP17" i="5"/>
  <c r="AG17" i="5"/>
  <c r="X17" i="5"/>
  <c r="I9" i="8" l="1"/>
  <c r="F5" i="8"/>
  <c r="F4" i="8"/>
  <c r="F6" i="8"/>
  <c r="F7" i="8"/>
  <c r="F8" i="8"/>
  <c r="E8" i="8"/>
  <c r="E4" i="8"/>
  <c r="E5" i="8"/>
  <c r="E6" i="8"/>
  <c r="E7" i="8"/>
  <c r="D4" i="8"/>
  <c r="D5" i="8"/>
  <c r="D6" i="8"/>
  <c r="D7" i="8"/>
  <c r="D8" i="8"/>
  <c r="J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L9" i="8" s="1"/>
  <c r="K8" i="8"/>
  <c r="K7" i="8"/>
  <c r="K6" i="8"/>
  <c r="K5" i="8"/>
  <c r="K4" i="8"/>
  <c r="G6" i="8" l="1"/>
  <c r="H6" i="8" s="1"/>
  <c r="L6" i="8" s="1"/>
  <c r="G4" i="8"/>
  <c r="H4" i="8" s="1"/>
  <c r="L4" i="8" s="1"/>
  <c r="G5" i="8"/>
  <c r="H5" i="8" s="1"/>
  <c r="L5" i="8" s="1"/>
  <c r="G8" i="8"/>
  <c r="H8" i="8" s="1"/>
  <c r="I8" i="8" s="1"/>
  <c r="G7" i="8"/>
  <c r="H7" i="8" s="1"/>
  <c r="I7" i="8" s="1"/>
  <c r="C36" i="8"/>
  <c r="A36" i="8"/>
  <c r="I6" i="8" l="1"/>
  <c r="I4" i="8"/>
  <c r="L7" i="8"/>
  <c r="L8" i="8"/>
  <c r="I5" i="8"/>
  <c r="F36" i="8"/>
  <c r="D36" i="8"/>
  <c r="E36" i="8"/>
  <c r="G36" i="8" l="1"/>
  <c r="I36" i="8" l="1"/>
  <c r="L36" i="8"/>
</calcChain>
</file>

<file path=xl/sharedStrings.xml><?xml version="1.0" encoding="utf-8"?>
<sst xmlns="http://schemas.openxmlformats.org/spreadsheetml/2006/main" count="41" uniqueCount="39">
  <si>
    <t>Description</t>
  </si>
  <si>
    <t>Total</t>
  </si>
  <si>
    <t xml:space="preserve">                 THIS FORM WILL BE THE SOURCE TO KEY INVENTORY RECEIPTS USING FUNCTION ME21N</t>
  </si>
  <si>
    <t>Unit Price</t>
  </si>
  <si>
    <t>Quantity</t>
  </si>
  <si>
    <t>Freight</t>
  </si>
  <si>
    <t>New Line Item Total</t>
  </si>
  <si>
    <t>Unit Price Check</t>
  </si>
  <si>
    <t>Total Check</t>
  </si>
  <si>
    <t>Assigned Taxes</t>
  </si>
  <si>
    <t>Assigned Freight and Other Costs [By %Cost]</t>
  </si>
  <si>
    <t>Assigned Freight and Other Costs [By %Quantity]</t>
  </si>
  <si>
    <t>Freight and Other Cost Assignments</t>
  </si>
  <si>
    <t>Round</t>
  </si>
  <si>
    <t>Extra Penny Check</t>
  </si>
  <si>
    <t>Added Fraction</t>
  </si>
  <si>
    <t>Vendor:</t>
  </si>
  <si>
    <t>Final Line Item Price</t>
  </si>
  <si>
    <t>Form TD-21</t>
  </si>
  <si>
    <t>NC Public School Transportation - Inventory Receipt Report</t>
  </si>
  <si>
    <t>BSIP Detail</t>
  </si>
  <si>
    <t>Computation Detail</t>
  </si>
  <si>
    <t>Purchase Order #</t>
  </si>
  <si>
    <t>Material Doc.  #</t>
  </si>
  <si>
    <t>Storage Bin Local</t>
  </si>
  <si>
    <t>Addl Costs</t>
  </si>
  <si>
    <t>Mfg. Part #</t>
  </si>
  <si>
    <t>DOT
Number</t>
  </si>
  <si>
    <t>Qty</t>
  </si>
  <si>
    <t>Posting Date:</t>
  </si>
  <si>
    <t>Distribute Freight</t>
  </si>
  <si>
    <t>by % of</t>
  </si>
  <si>
    <t>Invoice Detail:</t>
  </si>
  <si>
    <t>Invoice Total</t>
  </si>
  <si>
    <t>Invoice #</t>
  </si>
  <si>
    <t>Date</t>
  </si>
  <si>
    <t>Tax</t>
  </si>
  <si>
    <t>Total Items</t>
  </si>
  <si>
    <t>Revised 12-20-19 csw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</si>
</sst>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.0000000000"/>
    <numFmt numFmtId="166" formatCode="mm/dd/yy"/>
    <numFmt numFmtId="167" formatCode="mm\-dd\-yy"/>
  </numFmts>
  <fonts count="16" x14ac:knownFonts="1">
    <font>
      <sz val="10"/>
      <name val="Arial"/>
    </font>
    <font>
      <sz val="8"/>
      <name val="Arial"/>
      <family val="2"/>
    </font>
    <font>
      <sz val="8"/>
      <color rgb="FF000000"/>
      <name val="Tahom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color rgb="FF0066FF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vertAlign val="superscript"/>
      <sz val="11"/>
      <color rgb="FF0066FF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3" borderId="12" xfId="0" applyFont="1" applyFill="1" applyBorder="1"/>
    <xf numFmtId="0" fontId="5" fillId="3" borderId="0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3" fillId="4" borderId="0" xfId="0" applyFont="1" applyFill="1"/>
    <xf numFmtId="0" fontId="5" fillId="4" borderId="0" xfId="0" applyFont="1" applyFill="1"/>
    <xf numFmtId="0" fontId="5" fillId="4" borderId="0" xfId="0" applyFont="1" applyFill="1" applyBorder="1"/>
    <xf numFmtId="0" fontId="5" fillId="4" borderId="12" xfId="0" applyFont="1" applyFill="1" applyBorder="1"/>
    <xf numFmtId="0" fontId="5" fillId="4" borderId="13" xfId="0" applyFont="1" applyFill="1" applyBorder="1"/>
    <xf numFmtId="0" fontId="7" fillId="4" borderId="12" xfId="0" applyFont="1" applyFill="1" applyBorder="1" applyAlignment="1">
      <alignment horizontal="right"/>
    </xf>
    <xf numFmtId="0" fontId="5" fillId="4" borderId="14" xfId="0" applyFont="1" applyFill="1" applyBorder="1"/>
    <xf numFmtId="0" fontId="5" fillId="4" borderId="15" xfId="0" applyFont="1" applyFill="1" applyBorder="1"/>
    <xf numFmtId="0" fontId="5" fillId="4" borderId="16" xfId="0" applyFont="1" applyFill="1" applyBorder="1"/>
    <xf numFmtId="0" fontId="9" fillId="4" borderId="13" xfId="0" applyFont="1" applyFill="1" applyBorder="1" applyAlignment="1"/>
    <xf numFmtId="0" fontId="5" fillId="4" borderId="0" xfId="0" applyFont="1" applyFill="1" applyAlignment="1">
      <alignment horizontal="center"/>
    </xf>
    <xf numFmtId="0" fontId="4" fillId="4" borderId="0" xfId="0" applyFont="1" applyFill="1"/>
    <xf numFmtId="0" fontId="12" fillId="0" borderId="0" xfId="0" applyFont="1"/>
    <xf numFmtId="0" fontId="7" fillId="4" borderId="0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8" fillId="4" borderId="15" xfId="0" applyFont="1" applyFill="1" applyBorder="1" applyAlignment="1"/>
    <xf numFmtId="0" fontId="5" fillId="0" borderId="0" xfId="0" applyFont="1" applyFill="1" applyBorder="1"/>
    <xf numFmtId="0" fontId="5" fillId="0" borderId="0" xfId="0" applyFont="1" applyBorder="1"/>
    <xf numFmtId="0" fontId="15" fillId="0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right"/>
    </xf>
    <xf numFmtId="0" fontId="14" fillId="4" borderId="0" xfId="0" applyFont="1" applyFill="1" applyBorder="1" applyAlignment="1"/>
    <xf numFmtId="0" fontId="14" fillId="4" borderId="3" xfId="0" applyFont="1" applyFill="1" applyBorder="1" applyAlignment="1"/>
    <xf numFmtId="0" fontId="14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166" fontId="6" fillId="5" borderId="15" xfId="0" applyNumberFormat="1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/>
    </xf>
    <xf numFmtId="164" fontId="6" fillId="7" borderId="0" xfId="0" applyNumberFormat="1" applyFont="1" applyFill="1" applyBorder="1" applyAlignment="1" applyProtection="1">
      <alignment horizontal="center"/>
    </xf>
    <xf numFmtId="0" fontId="14" fillId="4" borderId="0" xfId="0" applyFont="1" applyFill="1" applyBorder="1" applyAlignment="1">
      <alignment horizontal="center"/>
    </xf>
    <xf numFmtId="164" fontId="6" fillId="7" borderId="15" xfId="0" applyNumberFormat="1" applyFont="1" applyFill="1" applyBorder="1" applyAlignment="1" applyProtection="1">
      <alignment horizontal="center"/>
    </xf>
    <xf numFmtId="164" fontId="6" fillId="7" borderId="2" xfId="0" applyNumberFormat="1" applyFont="1" applyFill="1" applyBorder="1" applyAlignment="1" applyProtection="1">
      <alignment horizontal="center"/>
    </xf>
    <xf numFmtId="3" fontId="7" fillId="7" borderId="15" xfId="0" applyNumberFormat="1" applyFont="1" applyFill="1" applyBorder="1" applyAlignment="1" applyProtection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6" fillId="5" borderId="15" xfId="0" applyFont="1" applyFill="1" applyBorder="1" applyAlignment="1" applyProtection="1">
      <alignment horizontal="center"/>
      <protection locked="0"/>
    </xf>
    <xf numFmtId="1" fontId="6" fillId="5" borderId="15" xfId="0" applyNumberFormat="1" applyFont="1" applyFill="1" applyBorder="1" applyAlignment="1" applyProtection="1">
      <alignment horizontal="center"/>
      <protection locked="0"/>
    </xf>
    <xf numFmtId="164" fontId="6" fillId="5" borderId="15" xfId="0" applyNumberFormat="1" applyFont="1" applyFill="1" applyBorder="1" applyAlignment="1" applyProtection="1">
      <alignment horizontal="center"/>
      <protection locked="0"/>
    </xf>
    <xf numFmtId="1" fontId="6" fillId="5" borderId="2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167" fontId="6" fillId="5" borderId="15" xfId="0" applyNumberFormat="1" applyFont="1" applyFill="1" applyBorder="1" applyAlignment="1" applyProtection="1">
      <alignment horizontal="center"/>
      <protection locked="0"/>
    </xf>
    <xf numFmtId="164" fontId="6" fillId="5" borderId="2" xfId="0" applyNumberFormat="1" applyFont="1" applyFill="1" applyBorder="1" applyAlignment="1" applyProtection="1">
      <alignment horizontal="center"/>
      <protection locked="0"/>
    </xf>
    <xf numFmtId="1" fontId="6" fillId="5" borderId="9" xfId="0" applyNumberFormat="1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>
      <alignment horizontal="center" wrapText="1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17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 wrapText="1"/>
    </xf>
    <xf numFmtId="0" fontId="6" fillId="5" borderId="7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>
      <alignment horizontal="center" wrapText="1"/>
    </xf>
    <xf numFmtId="0" fontId="6" fillId="5" borderId="1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>
      <alignment horizontal="center" wrapText="1"/>
    </xf>
    <xf numFmtId="49" fontId="6" fillId="5" borderId="9" xfId="0" applyNumberFormat="1" applyFont="1" applyFill="1" applyBorder="1" applyAlignment="1" applyProtection="1">
      <alignment horizontal="left" indent="1"/>
      <protection locked="0"/>
    </xf>
    <xf numFmtId="0" fontId="5" fillId="5" borderId="9" xfId="0" applyFont="1" applyFill="1" applyBorder="1" applyAlignment="1" applyProtection="1">
      <alignment horizontal="left" indent="1"/>
      <protection locked="0"/>
    </xf>
    <xf numFmtId="49" fontId="6" fillId="5" borderId="17" xfId="0" applyNumberFormat="1" applyFont="1" applyFill="1" applyBorder="1" applyAlignment="1" applyProtection="1">
      <alignment horizontal="center"/>
      <protection locked="0"/>
    </xf>
    <xf numFmtId="49" fontId="6" fillId="5" borderId="5" xfId="0" applyNumberFormat="1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4" fontId="6" fillId="6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FFCCCC"/>
      <color rgb="FFCCFFFF"/>
      <color rgb="FF00FF00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Processing!$E$38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1903</xdr:colOff>
      <xdr:row>19</xdr:row>
      <xdr:rowOff>9524</xdr:rowOff>
    </xdr:from>
    <xdr:to>
      <xdr:col>126</xdr:col>
      <xdr:colOff>1903</xdr:colOff>
      <xdr:row>73</xdr:row>
      <xdr:rowOff>95249</xdr:rowOff>
    </xdr:to>
    <xdr:sp macro="" textlink="">
      <xdr:nvSpPr>
        <xdr:cNvPr id="5" name="TextBox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431653" y="2847974"/>
          <a:ext cx="6686550" cy="10972800"/>
        </a:xfrm>
        <a:prstGeom prst="rect">
          <a:avLst/>
        </a:prstGeom>
        <a:solidFill>
          <a:srgbClr val="FFFFCC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 i="0">
              <a:solidFill>
                <a:srgbClr val="0066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Instructions</a:t>
          </a:r>
        </a:p>
        <a:p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file is an XLSM Excel Macro-Enabled Worksheet file.  It is designed as a template to assist the end-user in prorating taxes, freight, and additional costs across all material items for accurate per unit price for creating purchase orders within BSIP’s ME21N transaction.</a:t>
          </a: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en-US" sz="1100" b="1">
              <a:solidFill>
                <a:srgbClr val="0066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Legend:</a:t>
          </a:r>
          <a:endParaRPr lang="en-US" sz="1100">
            <a:solidFill>
              <a:srgbClr val="0066FF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 b="1">
              <a:solidFill>
                <a:schemeClr val="accent3">
                  <a:lumMod val="50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Green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	Input fields</a:t>
          </a:r>
        </a:p>
        <a:p>
          <a:pPr lvl="1"/>
          <a:r>
            <a:rPr lang="en-US" sz="1100" b="1">
              <a:solidFill>
                <a:schemeClr val="accent2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Pink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Automatic computations</a:t>
          </a:r>
        </a:p>
        <a:p>
          <a:pPr lvl="1"/>
          <a:r>
            <a:rPr lang="en-US" sz="1100" b="1">
              <a:solidFill>
                <a:schemeClr val="accent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Blue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Input fields that are 'either/or' entry. You should choose to enter one or the other, whichever is most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comfortable.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* 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If you enter both, it will ignore the unit price.</a:t>
          </a: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en-US" sz="1100" b="1">
              <a:solidFill>
                <a:srgbClr val="0066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Usage:</a:t>
          </a:r>
          <a:endParaRPr lang="en-US" sz="1100">
            <a:solidFill>
              <a:srgbClr val="0066FF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Invoice</a:t>
          </a:r>
          <a:r>
            <a:rPr lang="en-US" sz="11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Detail</a:t>
          </a:r>
        </a:p>
        <a:p>
          <a:pPr lvl="1"/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* 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Input Vendor Name</a:t>
          </a:r>
        </a:p>
        <a:p>
          <a:pPr lvl="1"/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* Input up to four invoices with their corresponding dates</a:t>
          </a:r>
        </a:p>
        <a:p>
          <a:pPr lvl="1"/>
          <a:endParaRPr lang="en-US" sz="1100" b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Computation Detail</a:t>
          </a:r>
        </a:p>
        <a:p>
          <a:pPr lvl="1"/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* </a:t>
          </a:r>
          <a:r>
            <a:rPr lang="en-US" sz="11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Input</a:t>
          </a:r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Taxes, Freight, and Additional costs per invoice.   Note:  The Pink fields will auto sum the total </a:t>
          </a:r>
        </a:p>
        <a:p>
          <a:pPr lvl="1"/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for each column.</a:t>
          </a:r>
        </a:p>
        <a:p>
          <a:pPr lvl="1"/>
          <a:r>
            <a:rPr lang="en-US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* Click on the appropriate calculation method for Distributing Freight.</a:t>
          </a:r>
        </a:p>
        <a:p>
          <a:pPr lvl="1"/>
          <a:endParaRPr lang="en-US" sz="1100" b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Inventory Item Entry</a:t>
          </a:r>
          <a:endParaRPr lang="en-US" sz="1100" b="1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* Input all necessary data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into the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fields that are shaded in green.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* Input either a unit or total price (Light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blue shaded fields)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 (DO NOT enter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both)</a:t>
          </a:r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</a:t>
          </a:r>
          <a:r>
            <a:rPr lang="en-US" sz="11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Note:  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Quantity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and either Unit Price or Total fields are required.</a:t>
          </a:r>
        </a:p>
        <a:p>
          <a:pPr lvl="1"/>
          <a:endParaRPr lang="en-US" sz="11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Start Computation</a:t>
          </a:r>
          <a:endParaRPr lang="en-US" sz="1100" b="1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* Double Click the &lt;</a:t>
          </a:r>
          <a:r>
            <a:rPr lang="en-US" sz="1100" b="1">
              <a:solidFill>
                <a:srgbClr val="0066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Submit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&gt; button</a:t>
          </a:r>
        </a:p>
        <a:p>
          <a:endParaRPr lang="en-US" sz="11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1">
              <a:solidFill>
                <a:srgbClr val="0066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Expectations:</a:t>
          </a:r>
          <a:endParaRPr lang="en-US" sz="1100">
            <a:solidFill>
              <a:srgbClr val="0066FF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Software will distribute as best as possible all the costs indicated on the input sheet; focus will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then be dedicated to the Output Worksheet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 If additional changes are needed, merely click on the input worksheet make changes and click the &lt;</a:t>
          </a:r>
          <a:r>
            <a:rPr lang="en-US" sz="1100" b="1">
              <a:solidFill>
                <a:srgbClr val="0066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Submit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&gt; once more (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Repeat as necessary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).</a:t>
          </a: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4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Items</a:t>
          </a:r>
          <a:r>
            <a:rPr lang="en-US" sz="14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that remained the same:</a:t>
          </a:r>
          <a:endParaRPr lang="en-US" sz="1400" b="1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Rounding computation behind the scenes is the same as prior years.</a:t>
          </a:r>
          <a:endParaRPr lang="en-US" sz="1400">
            <a:effectLst/>
          </a:endParaRPr>
        </a:p>
        <a:p>
          <a:endParaRPr lang="en-US" sz="1400" b="1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4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New for 2019:</a:t>
          </a:r>
          <a:endParaRPr lang="en-US" sz="140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 Top of form split into three categories:  Invoice Detail, Computation Detail, and BSIP Detail.</a:t>
          </a:r>
        </a:p>
        <a:p>
          <a:pPr lvl="1"/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 Taxes, Freight, Additional Costs, and the &lt;Submit&gt; button are now at the top of the form – No more un-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needed scrolling.</a:t>
          </a:r>
        </a:p>
        <a:p>
          <a:pPr lvl="1"/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 Availability to enter up to 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four invoices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for </a:t>
          </a:r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SAME vendor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along with corresponding invoice date,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taxes,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freight, and additional costs (They will automatically sum).</a:t>
          </a:r>
        </a:p>
        <a:p>
          <a:pPr lvl="1"/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 A posting date field for posting is available (Posting date does not always correspond to the invoice date).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If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not entered a Message Box will display, prompting for user for entry.</a:t>
          </a:r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 Output form redesigned to print in portrait format.  Also, a print button is available to expedite the     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process.</a:t>
          </a:r>
        </a:p>
        <a:p>
          <a:pPr lvl="1"/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 Save button added to allow for quicker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easier access as well</a:t>
          </a:r>
          <a:r>
            <a:rPr lang="en-US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as uniformity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 save work sheets.</a:t>
          </a:r>
        </a:p>
        <a:p>
          <a:pPr lvl="1"/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vl="1"/>
          <a:r>
            <a:rPr lang="en-US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 NEW Worksheet</a:t>
          </a:r>
          <a:r>
            <a:rPr lang="en-US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 A BSIP ME21N Copy is now added to allow the end-user to copy worksheet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information into BSIP effortlessly.  Also, a copy button is available to expedite the process.</a:t>
          </a: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Contact me if you have any questions, trouble, or suggestions for additional upgrades or features. </a:t>
          </a: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CS Wright</a:t>
          </a: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Technical Consultant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  <a:hlinkClick xmlns:r="http://schemas.openxmlformats.org/officeDocument/2006/relationships" r:id=""/>
            </a:rPr>
            <a:t>Stephen.Wright@dpi.nc.gov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200" baseline="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11</xdr:row>
          <xdr:rowOff>85725</xdr:rowOff>
        </xdr:from>
        <xdr:to>
          <xdr:col>66</xdr:col>
          <xdr:colOff>95250</xdr:colOff>
          <xdr:row>12</xdr:row>
          <xdr:rowOff>161925</xdr:rowOff>
        </xdr:to>
        <xdr:sp macro="" textlink="">
          <xdr:nvSpPr>
            <xdr:cNvPr id="1029" name="Option Button 5" descr="&#10;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D9F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Quantity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10</xdr:row>
          <xdr:rowOff>19050</xdr:rowOff>
        </xdr:from>
        <xdr:to>
          <xdr:col>66</xdr:col>
          <xdr:colOff>95250</xdr:colOff>
          <xdr:row>11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D9F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Cost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FF00"/>
  </sheetPr>
  <dimension ref="B2:CX53"/>
  <sheetViews>
    <sheetView showGridLines="0" tabSelected="1" zoomScaleNormal="100" workbookViewId="0">
      <selection activeCell="BS17" sqref="BS17:CI17"/>
    </sheetView>
  </sheetViews>
  <sheetFormatPr defaultColWidth="8.85546875" defaultRowHeight="15.75" x14ac:dyDescent="0.25"/>
  <cols>
    <col min="1" max="120" width="1.5703125" style="7" customWidth="1"/>
    <col min="121" max="16384" width="8.85546875" style="7"/>
  </cols>
  <sheetData>
    <row r="2" spans="2:102" ht="7.7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</row>
    <row r="3" spans="2:102" ht="22.5" x14ac:dyDescent="0.3">
      <c r="B3" s="18"/>
      <c r="C3" s="75" t="s">
        <v>18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17"/>
      <c r="O3" s="55" t="s">
        <v>19</v>
      </c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60" t="s">
        <v>38</v>
      </c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28"/>
      <c r="CL3" s="6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0"/>
    </row>
    <row r="4" spans="2:102" ht="7.9" customHeigh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M4" s="40"/>
      <c r="CN4" s="40"/>
      <c r="CO4" s="42"/>
      <c r="CP4" s="42"/>
      <c r="CQ4" s="42"/>
      <c r="CR4" s="42"/>
      <c r="CS4" s="42"/>
      <c r="CT4" s="42"/>
      <c r="CU4" s="42"/>
      <c r="CV4" s="42"/>
      <c r="CW4" s="40"/>
      <c r="CX4" s="40"/>
    </row>
    <row r="5" spans="2:102" x14ac:dyDescent="0.25">
      <c r="B5" s="18"/>
      <c r="C5" s="56" t="s">
        <v>32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V5" s="18"/>
      <c r="W5" s="56" t="s">
        <v>21</v>
      </c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8"/>
      <c r="BQ5" s="19"/>
      <c r="BR5" s="56" t="s">
        <v>20</v>
      </c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8"/>
      <c r="CK5" s="18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40"/>
    </row>
    <row r="6" spans="2:102" ht="7.9" customHeight="1" x14ac:dyDescent="0.25">
      <c r="B6" s="18"/>
      <c r="C6" s="20"/>
      <c r="D6" s="46"/>
      <c r="E6" s="46"/>
      <c r="F6" s="46"/>
      <c r="G6" s="46"/>
      <c r="H6" s="46"/>
      <c r="I6" s="46"/>
      <c r="J6" s="46"/>
      <c r="K6" s="46"/>
      <c r="L6" s="46"/>
      <c r="M6" s="46"/>
      <c r="N6" s="19"/>
      <c r="O6" s="64"/>
      <c r="P6" s="64"/>
      <c r="Q6" s="64"/>
      <c r="R6" s="64"/>
      <c r="S6" s="64"/>
      <c r="T6" s="64"/>
      <c r="U6" s="21"/>
      <c r="V6" s="18"/>
      <c r="W6" s="20"/>
      <c r="X6" s="30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46"/>
      <c r="AY6" s="46"/>
      <c r="AZ6" s="46"/>
      <c r="BA6" s="46"/>
      <c r="BB6" s="46"/>
      <c r="BC6" s="46"/>
      <c r="BD6" s="46"/>
      <c r="BE6" s="46"/>
      <c r="BF6" s="46"/>
      <c r="BG6" s="19"/>
      <c r="BH6" s="19"/>
      <c r="BI6" s="19"/>
      <c r="BJ6" s="19"/>
      <c r="BK6" s="19"/>
      <c r="BL6" s="19"/>
      <c r="BM6" s="19"/>
      <c r="BN6" s="19"/>
      <c r="BO6" s="19"/>
      <c r="BP6" s="21"/>
      <c r="BQ6" s="19"/>
      <c r="BR6" s="20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21"/>
      <c r="CK6" s="18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</row>
    <row r="7" spans="2:102" x14ac:dyDescent="0.25">
      <c r="B7" s="18"/>
      <c r="C7" s="20"/>
      <c r="D7" s="59" t="s">
        <v>34</v>
      </c>
      <c r="E7" s="59"/>
      <c r="F7" s="59"/>
      <c r="G7" s="59"/>
      <c r="H7" s="59"/>
      <c r="I7" s="59"/>
      <c r="J7" s="59"/>
      <c r="K7" s="59"/>
      <c r="L7" s="59"/>
      <c r="M7" s="59"/>
      <c r="N7" s="19"/>
      <c r="O7" s="59" t="s">
        <v>35</v>
      </c>
      <c r="P7" s="59"/>
      <c r="Q7" s="59"/>
      <c r="R7" s="59"/>
      <c r="S7" s="59"/>
      <c r="T7" s="59"/>
      <c r="U7" s="21"/>
      <c r="V7" s="18"/>
      <c r="W7" s="20"/>
      <c r="X7" s="59" t="s">
        <v>36</v>
      </c>
      <c r="Y7" s="59"/>
      <c r="Z7" s="59"/>
      <c r="AA7" s="59"/>
      <c r="AB7" s="59"/>
      <c r="AC7" s="59"/>
      <c r="AD7" s="59"/>
      <c r="AE7" s="59"/>
      <c r="AF7" s="30"/>
      <c r="AG7" s="59" t="s">
        <v>5</v>
      </c>
      <c r="AH7" s="59"/>
      <c r="AI7" s="59"/>
      <c r="AJ7" s="59"/>
      <c r="AK7" s="59"/>
      <c r="AL7" s="59"/>
      <c r="AM7" s="59"/>
      <c r="AN7" s="59"/>
      <c r="AO7" s="19"/>
      <c r="AP7" s="59" t="s">
        <v>25</v>
      </c>
      <c r="AQ7" s="59"/>
      <c r="AR7" s="59"/>
      <c r="AS7" s="59"/>
      <c r="AT7" s="59"/>
      <c r="AU7" s="59"/>
      <c r="AV7" s="59"/>
      <c r="AW7" s="59"/>
      <c r="AX7" s="30"/>
      <c r="AY7" s="59" t="s">
        <v>33</v>
      </c>
      <c r="AZ7" s="59"/>
      <c r="BA7" s="59"/>
      <c r="BB7" s="59"/>
      <c r="BC7" s="59"/>
      <c r="BD7" s="59"/>
      <c r="BE7" s="59"/>
      <c r="BF7" s="59"/>
      <c r="BG7" s="19"/>
      <c r="BH7" s="52" t="s">
        <v>30</v>
      </c>
      <c r="BI7" s="53"/>
      <c r="BJ7" s="53"/>
      <c r="BK7" s="53"/>
      <c r="BL7" s="53"/>
      <c r="BM7" s="53"/>
      <c r="BN7" s="53"/>
      <c r="BO7" s="54"/>
      <c r="BP7" s="21"/>
      <c r="BQ7" s="19"/>
      <c r="BR7" s="20"/>
      <c r="BS7" s="59" t="s">
        <v>22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26"/>
      <c r="CK7" s="18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</row>
    <row r="8" spans="2:102" ht="7.9" customHeight="1" x14ac:dyDescent="0.25">
      <c r="B8" s="18"/>
      <c r="C8" s="20"/>
      <c r="D8" s="46"/>
      <c r="E8" s="46"/>
      <c r="F8" s="46"/>
      <c r="G8" s="46"/>
      <c r="H8" s="46"/>
      <c r="I8" s="46"/>
      <c r="J8" s="46"/>
      <c r="K8" s="46"/>
      <c r="L8" s="46"/>
      <c r="M8" s="46"/>
      <c r="N8" s="19"/>
      <c r="O8" s="64"/>
      <c r="P8" s="64"/>
      <c r="Q8" s="64"/>
      <c r="R8" s="64"/>
      <c r="S8" s="64"/>
      <c r="T8" s="64"/>
      <c r="U8" s="21"/>
      <c r="V8" s="18"/>
      <c r="W8" s="2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30"/>
      <c r="AY8" s="46"/>
      <c r="AZ8" s="46"/>
      <c r="BA8" s="46"/>
      <c r="BB8" s="46"/>
      <c r="BC8" s="46"/>
      <c r="BD8" s="46"/>
      <c r="BE8" s="46"/>
      <c r="BF8" s="46"/>
      <c r="BG8" s="19"/>
      <c r="BH8" s="11"/>
      <c r="BI8" s="12"/>
      <c r="BJ8" s="12"/>
      <c r="BK8" s="12"/>
      <c r="BL8" s="12"/>
      <c r="BM8" s="12"/>
      <c r="BN8" s="12"/>
      <c r="BO8" s="13"/>
      <c r="BP8" s="21"/>
      <c r="BQ8" s="19"/>
      <c r="BR8" s="20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21"/>
      <c r="CK8" s="18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</row>
    <row r="9" spans="2:102" x14ac:dyDescent="0.25">
      <c r="B9" s="18"/>
      <c r="C9" s="20"/>
      <c r="D9" s="74"/>
      <c r="E9" s="74"/>
      <c r="F9" s="74"/>
      <c r="G9" s="74"/>
      <c r="H9" s="74"/>
      <c r="I9" s="74"/>
      <c r="J9" s="74"/>
      <c r="K9" s="74"/>
      <c r="L9" s="74"/>
      <c r="M9" s="74"/>
      <c r="N9" s="45"/>
      <c r="O9" s="78"/>
      <c r="P9" s="78"/>
      <c r="Q9" s="78"/>
      <c r="R9" s="78"/>
      <c r="S9" s="78"/>
      <c r="T9" s="78"/>
      <c r="U9" s="21"/>
      <c r="V9" s="18"/>
      <c r="W9" s="20"/>
      <c r="X9" s="73"/>
      <c r="Y9" s="73"/>
      <c r="Z9" s="73"/>
      <c r="AA9" s="73"/>
      <c r="AB9" s="73"/>
      <c r="AC9" s="73"/>
      <c r="AD9" s="73"/>
      <c r="AE9" s="73"/>
      <c r="AF9" s="49"/>
      <c r="AG9" s="73"/>
      <c r="AH9" s="73"/>
      <c r="AI9" s="73"/>
      <c r="AJ9" s="73"/>
      <c r="AK9" s="73"/>
      <c r="AL9" s="73"/>
      <c r="AM9" s="73"/>
      <c r="AN9" s="73"/>
      <c r="AO9" s="50"/>
      <c r="AP9" s="73"/>
      <c r="AQ9" s="73"/>
      <c r="AR9" s="73"/>
      <c r="AS9" s="73"/>
      <c r="AT9" s="73"/>
      <c r="AU9" s="73"/>
      <c r="AV9" s="73"/>
      <c r="AW9" s="73"/>
      <c r="AX9" s="43"/>
      <c r="AY9" s="79"/>
      <c r="AZ9" s="79"/>
      <c r="BA9" s="79"/>
      <c r="BB9" s="79"/>
      <c r="BC9" s="79"/>
      <c r="BD9" s="79"/>
      <c r="BE9" s="79"/>
      <c r="BF9" s="79"/>
      <c r="BG9" s="19"/>
      <c r="BH9" s="68" t="s">
        <v>31</v>
      </c>
      <c r="BI9" s="69"/>
      <c r="BJ9" s="69"/>
      <c r="BK9" s="69"/>
      <c r="BL9" s="69"/>
      <c r="BM9" s="69"/>
      <c r="BN9" s="69"/>
      <c r="BO9" s="70"/>
      <c r="BP9" s="21"/>
      <c r="BQ9" s="19"/>
      <c r="BR9" s="20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21"/>
      <c r="CK9" s="18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2:102" ht="7.9" customHeight="1" x14ac:dyDescent="0.25">
      <c r="B10" s="18"/>
      <c r="C10" s="20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19"/>
      <c r="O10" s="62"/>
      <c r="P10" s="62"/>
      <c r="Q10" s="62"/>
      <c r="R10" s="62"/>
      <c r="S10" s="62"/>
      <c r="T10" s="62"/>
      <c r="U10" s="21"/>
      <c r="V10" s="18"/>
      <c r="W10" s="2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43"/>
      <c r="AY10" s="48"/>
      <c r="AZ10" s="48"/>
      <c r="BA10" s="48"/>
      <c r="BB10" s="48"/>
      <c r="BC10" s="48"/>
      <c r="BD10" s="48"/>
      <c r="BE10" s="48"/>
      <c r="BF10" s="48"/>
      <c r="BG10" s="19"/>
      <c r="BH10" s="11"/>
      <c r="BI10" s="12"/>
      <c r="BJ10" s="12"/>
      <c r="BK10" s="12"/>
      <c r="BL10" s="12"/>
      <c r="BM10" s="12"/>
      <c r="BN10" s="12"/>
      <c r="BO10" s="13"/>
      <c r="BP10" s="21"/>
      <c r="BQ10" s="19"/>
      <c r="BR10" s="20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21"/>
      <c r="CK10" s="18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spans="2:102" x14ac:dyDescent="0.25">
      <c r="B11" s="18"/>
      <c r="C11" s="20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45"/>
      <c r="O11" s="78"/>
      <c r="P11" s="78"/>
      <c r="Q11" s="78"/>
      <c r="R11" s="78"/>
      <c r="S11" s="78"/>
      <c r="T11" s="78"/>
      <c r="U11" s="21"/>
      <c r="V11" s="18"/>
      <c r="W11" s="22"/>
      <c r="X11" s="73"/>
      <c r="Y11" s="73"/>
      <c r="Z11" s="73"/>
      <c r="AA11" s="73"/>
      <c r="AB11" s="73"/>
      <c r="AC11" s="73"/>
      <c r="AD11" s="73"/>
      <c r="AE11" s="73"/>
      <c r="AF11" s="49"/>
      <c r="AG11" s="73"/>
      <c r="AH11" s="73"/>
      <c r="AI11" s="73"/>
      <c r="AJ11" s="73"/>
      <c r="AK11" s="73"/>
      <c r="AL11" s="73"/>
      <c r="AM11" s="73"/>
      <c r="AN11" s="73"/>
      <c r="AO11" s="50"/>
      <c r="AP11" s="73"/>
      <c r="AQ11" s="73"/>
      <c r="AR11" s="73"/>
      <c r="AS11" s="73"/>
      <c r="AT11" s="73"/>
      <c r="AU11" s="73"/>
      <c r="AV11" s="73"/>
      <c r="AW11" s="73"/>
      <c r="AX11" s="43"/>
      <c r="AY11" s="79"/>
      <c r="AZ11" s="79"/>
      <c r="BA11" s="79"/>
      <c r="BB11" s="79"/>
      <c r="BC11" s="79"/>
      <c r="BD11" s="79"/>
      <c r="BE11" s="79"/>
      <c r="BF11" s="79"/>
      <c r="BG11" s="19"/>
      <c r="BH11" s="11"/>
      <c r="BI11" s="12"/>
      <c r="BJ11" s="12"/>
      <c r="BK11" s="12"/>
      <c r="BL11" s="12"/>
      <c r="BM11" s="12"/>
      <c r="BN11" s="12"/>
      <c r="BO11" s="13"/>
      <c r="BP11" s="21"/>
      <c r="BQ11" s="19"/>
      <c r="BR11" s="20"/>
      <c r="BS11" s="59" t="s">
        <v>23</v>
      </c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21"/>
      <c r="CK11" s="18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</row>
    <row r="12" spans="2:102" ht="7.9" customHeight="1" x14ac:dyDescent="0.25">
      <c r="B12" s="18"/>
      <c r="C12" s="20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19"/>
      <c r="O12" s="62"/>
      <c r="P12" s="62"/>
      <c r="Q12" s="62"/>
      <c r="R12" s="62"/>
      <c r="S12" s="62"/>
      <c r="T12" s="62"/>
      <c r="U12" s="21"/>
      <c r="V12" s="18"/>
      <c r="W12" s="2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43"/>
      <c r="AY12" s="48"/>
      <c r="AZ12" s="48"/>
      <c r="BA12" s="48"/>
      <c r="BB12" s="48"/>
      <c r="BC12" s="48"/>
      <c r="BD12" s="48"/>
      <c r="BE12" s="48"/>
      <c r="BF12" s="48"/>
      <c r="BG12" s="19"/>
      <c r="BH12" s="11"/>
      <c r="BI12" s="12"/>
      <c r="BJ12" s="12"/>
      <c r="BK12" s="12"/>
      <c r="BL12" s="12"/>
      <c r="BM12" s="12"/>
      <c r="BN12" s="12"/>
      <c r="BO12" s="13"/>
      <c r="BP12" s="21"/>
      <c r="BQ12" s="19"/>
      <c r="BR12" s="20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21"/>
      <c r="CK12" s="18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2:102" x14ac:dyDescent="0.25">
      <c r="B13" s="18"/>
      <c r="C13" s="20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45"/>
      <c r="O13" s="78"/>
      <c r="P13" s="78"/>
      <c r="Q13" s="78"/>
      <c r="R13" s="78"/>
      <c r="S13" s="78"/>
      <c r="T13" s="78"/>
      <c r="U13" s="21"/>
      <c r="V13" s="18"/>
      <c r="W13" s="22"/>
      <c r="X13" s="73"/>
      <c r="Y13" s="73"/>
      <c r="Z13" s="73"/>
      <c r="AA13" s="73"/>
      <c r="AB13" s="73"/>
      <c r="AC13" s="73"/>
      <c r="AD13" s="73"/>
      <c r="AE13" s="73"/>
      <c r="AF13" s="49"/>
      <c r="AG13" s="73"/>
      <c r="AH13" s="73"/>
      <c r="AI13" s="73"/>
      <c r="AJ13" s="73"/>
      <c r="AK13" s="73"/>
      <c r="AL13" s="73"/>
      <c r="AM13" s="73"/>
      <c r="AN13" s="73"/>
      <c r="AO13" s="50"/>
      <c r="AP13" s="73"/>
      <c r="AQ13" s="73"/>
      <c r="AR13" s="73"/>
      <c r="AS13" s="73"/>
      <c r="AT13" s="73"/>
      <c r="AU13" s="73"/>
      <c r="AV13" s="73"/>
      <c r="AW13" s="73"/>
      <c r="AX13" s="43"/>
      <c r="AY13" s="79"/>
      <c r="AZ13" s="79"/>
      <c r="BA13" s="79"/>
      <c r="BB13" s="79"/>
      <c r="BC13" s="79"/>
      <c r="BD13" s="79"/>
      <c r="BE13" s="79"/>
      <c r="BF13" s="79"/>
      <c r="BG13" s="19"/>
      <c r="BH13" s="14"/>
      <c r="BI13" s="15"/>
      <c r="BJ13" s="15"/>
      <c r="BK13" s="15"/>
      <c r="BL13" s="15"/>
      <c r="BM13" s="15"/>
      <c r="BN13" s="15"/>
      <c r="BO13" s="16"/>
      <c r="BP13" s="21"/>
      <c r="BQ13" s="19"/>
      <c r="BR13" s="20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21"/>
      <c r="CK13" s="18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</row>
    <row r="14" spans="2:102" ht="7.9" customHeight="1" x14ac:dyDescent="0.25">
      <c r="B14" s="18"/>
      <c r="C14" s="20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19"/>
      <c r="O14" s="62"/>
      <c r="P14" s="62"/>
      <c r="Q14" s="62"/>
      <c r="R14" s="62"/>
      <c r="S14" s="62"/>
      <c r="T14" s="62"/>
      <c r="U14" s="21"/>
      <c r="V14" s="18"/>
      <c r="W14" s="2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43"/>
      <c r="AY14" s="48"/>
      <c r="AZ14" s="48"/>
      <c r="BA14" s="48"/>
      <c r="BB14" s="48"/>
      <c r="BC14" s="48"/>
      <c r="BD14" s="48"/>
      <c r="BE14" s="48"/>
      <c r="BF14" s="48"/>
      <c r="BG14" s="19"/>
      <c r="BH14" s="45"/>
      <c r="BI14" s="45"/>
      <c r="BJ14" s="45"/>
      <c r="BK14" s="45"/>
      <c r="BL14" s="45"/>
      <c r="BM14" s="45"/>
      <c r="BN14" s="45"/>
      <c r="BO14" s="45"/>
      <c r="BP14" s="21"/>
      <c r="BQ14" s="19"/>
      <c r="BR14" s="20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21"/>
      <c r="CK14" s="18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</row>
    <row r="15" spans="2:102" x14ac:dyDescent="0.25">
      <c r="B15" s="18"/>
      <c r="C15" s="20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45"/>
      <c r="O15" s="78"/>
      <c r="P15" s="78"/>
      <c r="Q15" s="78"/>
      <c r="R15" s="78"/>
      <c r="S15" s="78"/>
      <c r="T15" s="78"/>
      <c r="U15" s="21"/>
      <c r="V15" s="18"/>
      <c r="W15" s="22"/>
      <c r="X15" s="73"/>
      <c r="Y15" s="73"/>
      <c r="Z15" s="73"/>
      <c r="AA15" s="73"/>
      <c r="AB15" s="73"/>
      <c r="AC15" s="73"/>
      <c r="AD15" s="73"/>
      <c r="AE15" s="73"/>
      <c r="AF15" s="49"/>
      <c r="AG15" s="73"/>
      <c r="AH15" s="73"/>
      <c r="AI15" s="73"/>
      <c r="AJ15" s="73"/>
      <c r="AK15" s="73"/>
      <c r="AL15" s="73"/>
      <c r="AM15" s="73"/>
      <c r="AN15" s="73"/>
      <c r="AO15" s="50"/>
      <c r="AP15" s="73"/>
      <c r="AQ15" s="73"/>
      <c r="AR15" s="73"/>
      <c r="AS15" s="73"/>
      <c r="AT15" s="73"/>
      <c r="AU15" s="73"/>
      <c r="AV15" s="73"/>
      <c r="AW15" s="73"/>
      <c r="AX15" s="43"/>
      <c r="AY15" s="79"/>
      <c r="AZ15" s="79"/>
      <c r="BA15" s="79"/>
      <c r="BB15" s="79"/>
      <c r="BC15" s="79"/>
      <c r="BD15" s="79"/>
      <c r="BE15" s="79"/>
      <c r="BF15" s="79"/>
      <c r="BG15" s="19"/>
      <c r="BH15" s="59" t="s">
        <v>37</v>
      </c>
      <c r="BI15" s="59"/>
      <c r="BJ15" s="59"/>
      <c r="BK15" s="59"/>
      <c r="BL15" s="59"/>
      <c r="BM15" s="59"/>
      <c r="BN15" s="59"/>
      <c r="BO15" s="59"/>
      <c r="BP15" s="21"/>
      <c r="BQ15" s="19"/>
      <c r="BR15" s="20"/>
      <c r="BS15" s="59" t="s">
        <v>29</v>
      </c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21"/>
      <c r="CK15" s="18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</row>
    <row r="16" spans="2:102" ht="7.9" customHeight="1" x14ac:dyDescent="0.25">
      <c r="B16" s="18"/>
      <c r="C16" s="20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9"/>
      <c r="O16" s="62"/>
      <c r="P16" s="62"/>
      <c r="Q16" s="62"/>
      <c r="R16" s="62"/>
      <c r="S16" s="62"/>
      <c r="T16" s="62"/>
      <c r="U16" s="21"/>
      <c r="V16" s="18"/>
      <c r="W16" s="20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43"/>
      <c r="AY16" s="48"/>
      <c r="AZ16" s="48"/>
      <c r="BA16" s="48"/>
      <c r="BB16" s="48"/>
      <c r="BC16" s="48"/>
      <c r="BD16" s="48"/>
      <c r="BE16" s="48"/>
      <c r="BF16" s="48"/>
      <c r="BG16" s="19"/>
      <c r="BH16" s="45"/>
      <c r="BI16" s="45"/>
      <c r="BJ16" s="45"/>
      <c r="BK16" s="45"/>
      <c r="BL16" s="45"/>
      <c r="BM16" s="45"/>
      <c r="BN16" s="45"/>
      <c r="BO16" s="45"/>
      <c r="BP16" s="21"/>
      <c r="BQ16" s="19"/>
      <c r="BR16" s="20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21"/>
      <c r="CK16" s="18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</row>
    <row r="17" spans="2:102" x14ac:dyDescent="0.25">
      <c r="B17" s="18"/>
      <c r="C17" s="20"/>
      <c r="D17" s="77" t="s">
        <v>16</v>
      </c>
      <c r="E17" s="77"/>
      <c r="F17" s="77"/>
      <c r="G17" s="77"/>
      <c r="H17" s="77"/>
      <c r="I17" s="77"/>
      <c r="J17" s="30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21"/>
      <c r="V17" s="18"/>
      <c r="W17" s="20"/>
      <c r="X17" s="63">
        <f>SUM(X9,X11,X13,X15)</f>
        <v>0</v>
      </c>
      <c r="Y17" s="63"/>
      <c r="Z17" s="63"/>
      <c r="AA17" s="63"/>
      <c r="AB17" s="63"/>
      <c r="AC17" s="63"/>
      <c r="AD17" s="63"/>
      <c r="AE17" s="63"/>
      <c r="AF17" s="51"/>
      <c r="AG17" s="65">
        <f>SUM(AG9,AG11,AG13,AG15)</f>
        <v>0</v>
      </c>
      <c r="AH17" s="65"/>
      <c r="AI17" s="65"/>
      <c r="AJ17" s="65"/>
      <c r="AK17" s="65"/>
      <c r="AL17" s="65"/>
      <c r="AM17" s="65"/>
      <c r="AN17" s="65"/>
      <c r="AO17" s="50"/>
      <c r="AP17" s="66">
        <f>SUM(AP9,AP11,AP13,AP15)</f>
        <v>0</v>
      </c>
      <c r="AQ17" s="66"/>
      <c r="AR17" s="66"/>
      <c r="AS17" s="66"/>
      <c r="AT17" s="66"/>
      <c r="AU17" s="66"/>
      <c r="AV17" s="66"/>
      <c r="AW17" s="66"/>
      <c r="AX17" s="43"/>
      <c r="AY17" s="66">
        <f>SUM(AY9,AY11,AY13,AY15)</f>
        <v>0</v>
      </c>
      <c r="AZ17" s="66"/>
      <c r="BA17" s="66"/>
      <c r="BB17" s="66"/>
      <c r="BC17" s="66"/>
      <c r="BD17" s="66"/>
      <c r="BE17" s="66"/>
      <c r="BF17" s="66"/>
      <c r="BG17" s="19"/>
      <c r="BH17" s="67">
        <f>SUM(C21:H52)</f>
        <v>0</v>
      </c>
      <c r="BI17" s="67"/>
      <c r="BJ17" s="67"/>
      <c r="BK17" s="67"/>
      <c r="BL17" s="67"/>
      <c r="BM17" s="67"/>
      <c r="BN17" s="67"/>
      <c r="BO17" s="67"/>
      <c r="BP17" s="21"/>
      <c r="BQ17" s="19"/>
      <c r="BR17" s="20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21"/>
      <c r="CK17" s="18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</row>
    <row r="18" spans="2:102" ht="7.9" customHeight="1" x14ac:dyDescent="0.25">
      <c r="B18" s="18"/>
      <c r="C18" s="23"/>
      <c r="D18" s="24"/>
      <c r="E18" s="24"/>
      <c r="F18" s="24"/>
      <c r="G18" s="24"/>
      <c r="H18" s="24"/>
      <c r="I18" s="24"/>
      <c r="J18" s="24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25"/>
      <c r="V18" s="19"/>
      <c r="W18" s="23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5"/>
      <c r="BQ18" s="19"/>
      <c r="BR18" s="23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5"/>
      <c r="CK18" s="18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1"/>
    </row>
    <row r="19" spans="2:102" ht="7.9" customHeight="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</row>
    <row r="20" spans="2:102" s="8" customFormat="1" ht="31.15" customHeight="1" x14ac:dyDescent="0.25">
      <c r="B20" s="27"/>
      <c r="C20" s="83" t="s">
        <v>28</v>
      </c>
      <c r="D20" s="83"/>
      <c r="E20" s="83"/>
      <c r="F20" s="83"/>
      <c r="G20" s="83"/>
      <c r="H20" s="83"/>
      <c r="I20" s="87" t="s">
        <v>27</v>
      </c>
      <c r="J20" s="87"/>
      <c r="K20" s="87"/>
      <c r="L20" s="87"/>
      <c r="M20" s="87"/>
      <c r="N20" s="87"/>
      <c r="O20" s="87"/>
      <c r="P20" s="87"/>
      <c r="Q20" s="87"/>
      <c r="R20" s="87" t="s">
        <v>26</v>
      </c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9"/>
      <c r="AE20" s="91" t="s">
        <v>0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6" t="s">
        <v>24</v>
      </c>
      <c r="BH20" s="87"/>
      <c r="BI20" s="87"/>
      <c r="BJ20" s="87"/>
      <c r="BK20" s="87"/>
      <c r="BL20" s="87"/>
      <c r="BM20" s="87"/>
      <c r="BN20" s="87"/>
      <c r="BO20" s="87"/>
      <c r="BP20" s="87"/>
      <c r="BQ20" s="89" t="s">
        <v>3</v>
      </c>
      <c r="BR20" s="97"/>
      <c r="BS20" s="97"/>
      <c r="BT20" s="97"/>
      <c r="BU20" s="97"/>
      <c r="BV20" s="97"/>
      <c r="BW20" s="97"/>
      <c r="BX20" s="97"/>
      <c r="BY20" s="97"/>
      <c r="BZ20" s="96"/>
      <c r="CA20" s="87" t="s">
        <v>1</v>
      </c>
      <c r="CB20" s="87"/>
      <c r="CC20" s="87"/>
      <c r="CD20" s="87"/>
      <c r="CE20" s="87"/>
      <c r="CF20" s="87"/>
      <c r="CG20" s="87"/>
      <c r="CH20" s="87"/>
      <c r="CI20" s="87"/>
      <c r="CJ20" s="87"/>
      <c r="CK20" s="27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</row>
    <row r="21" spans="2:102" x14ac:dyDescent="0.25">
      <c r="B21" s="18"/>
      <c r="C21" s="80"/>
      <c r="D21" s="80"/>
      <c r="E21" s="80"/>
      <c r="F21" s="80"/>
      <c r="G21" s="80"/>
      <c r="H21" s="80"/>
      <c r="I21" s="81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8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4"/>
      <c r="BH21" s="95"/>
      <c r="BI21" s="95"/>
      <c r="BJ21" s="95"/>
      <c r="BK21" s="95"/>
      <c r="BL21" s="95"/>
      <c r="BM21" s="95"/>
      <c r="BN21" s="95"/>
      <c r="BO21" s="95"/>
      <c r="BP21" s="95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18"/>
    </row>
    <row r="22" spans="2:102" x14ac:dyDescent="0.25">
      <c r="B22" s="18"/>
      <c r="C22" s="80"/>
      <c r="D22" s="80"/>
      <c r="E22" s="80"/>
      <c r="F22" s="80"/>
      <c r="G22" s="80"/>
      <c r="H22" s="80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8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4"/>
      <c r="BH22" s="95"/>
      <c r="BI22" s="95"/>
      <c r="BJ22" s="95"/>
      <c r="BK22" s="95"/>
      <c r="BL22" s="95"/>
      <c r="BM22" s="95"/>
      <c r="BN22" s="95"/>
      <c r="BO22" s="95"/>
      <c r="BP22" s="95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18"/>
    </row>
    <row r="23" spans="2:102" x14ac:dyDescent="0.25">
      <c r="B23" s="18"/>
      <c r="C23" s="80"/>
      <c r="D23" s="80"/>
      <c r="E23" s="80"/>
      <c r="F23" s="80"/>
      <c r="G23" s="80"/>
      <c r="H23" s="80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8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4"/>
      <c r="BH23" s="95"/>
      <c r="BI23" s="95"/>
      <c r="BJ23" s="95"/>
      <c r="BK23" s="95"/>
      <c r="BL23" s="95"/>
      <c r="BM23" s="95"/>
      <c r="BN23" s="95"/>
      <c r="BO23" s="95"/>
      <c r="BP23" s="95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18"/>
    </row>
    <row r="24" spans="2:102" x14ac:dyDescent="0.25">
      <c r="B24" s="18"/>
      <c r="C24" s="80"/>
      <c r="D24" s="80"/>
      <c r="E24" s="80"/>
      <c r="F24" s="80"/>
      <c r="G24" s="80"/>
      <c r="H24" s="80"/>
      <c r="I24" s="81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8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4"/>
      <c r="BH24" s="95"/>
      <c r="BI24" s="95"/>
      <c r="BJ24" s="95"/>
      <c r="BK24" s="95"/>
      <c r="BL24" s="95"/>
      <c r="BM24" s="95"/>
      <c r="BN24" s="95"/>
      <c r="BO24" s="95"/>
      <c r="BP24" s="95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18"/>
    </row>
    <row r="25" spans="2:102" x14ac:dyDescent="0.25">
      <c r="B25" s="18"/>
      <c r="C25" s="80"/>
      <c r="D25" s="80"/>
      <c r="E25" s="80"/>
      <c r="F25" s="80"/>
      <c r="G25" s="80"/>
      <c r="H25" s="80"/>
      <c r="I25" s="81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8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4"/>
      <c r="BH25" s="95"/>
      <c r="BI25" s="95"/>
      <c r="BJ25" s="95"/>
      <c r="BK25" s="95"/>
      <c r="BL25" s="95"/>
      <c r="BM25" s="95"/>
      <c r="BN25" s="95"/>
      <c r="BO25" s="95"/>
      <c r="BP25" s="95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18"/>
    </row>
    <row r="26" spans="2:102" x14ac:dyDescent="0.25">
      <c r="B26" s="18"/>
      <c r="C26" s="80"/>
      <c r="D26" s="80"/>
      <c r="E26" s="80"/>
      <c r="F26" s="80"/>
      <c r="G26" s="80"/>
      <c r="H26" s="80"/>
      <c r="I26" s="81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8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4"/>
      <c r="BH26" s="95"/>
      <c r="BI26" s="95"/>
      <c r="BJ26" s="95"/>
      <c r="BK26" s="95"/>
      <c r="BL26" s="95"/>
      <c r="BM26" s="95"/>
      <c r="BN26" s="95"/>
      <c r="BO26" s="95"/>
      <c r="BP26" s="95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18"/>
    </row>
    <row r="27" spans="2:102" x14ac:dyDescent="0.25">
      <c r="B27" s="18"/>
      <c r="C27" s="80"/>
      <c r="D27" s="80"/>
      <c r="E27" s="80"/>
      <c r="F27" s="80"/>
      <c r="G27" s="80"/>
      <c r="H27" s="80"/>
      <c r="I27" s="8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90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4"/>
      <c r="BH27" s="95"/>
      <c r="BI27" s="95"/>
      <c r="BJ27" s="95"/>
      <c r="BK27" s="95"/>
      <c r="BL27" s="95"/>
      <c r="BM27" s="95"/>
      <c r="BN27" s="95"/>
      <c r="BO27" s="95"/>
      <c r="BP27" s="95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18"/>
    </row>
    <row r="28" spans="2:102" x14ac:dyDescent="0.25">
      <c r="B28" s="18"/>
      <c r="C28" s="80"/>
      <c r="D28" s="80"/>
      <c r="E28" s="80"/>
      <c r="F28" s="80"/>
      <c r="G28" s="80"/>
      <c r="H28" s="80"/>
      <c r="I28" s="8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90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4"/>
      <c r="BH28" s="95"/>
      <c r="BI28" s="95"/>
      <c r="BJ28" s="95"/>
      <c r="BK28" s="95"/>
      <c r="BL28" s="95"/>
      <c r="BM28" s="95"/>
      <c r="BN28" s="95"/>
      <c r="BO28" s="95"/>
      <c r="BP28" s="95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18"/>
    </row>
    <row r="29" spans="2:102" x14ac:dyDescent="0.25">
      <c r="B29" s="18"/>
      <c r="C29" s="80"/>
      <c r="D29" s="80"/>
      <c r="E29" s="80"/>
      <c r="F29" s="80"/>
      <c r="G29" s="80"/>
      <c r="H29" s="80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90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4"/>
      <c r="BH29" s="95"/>
      <c r="BI29" s="95"/>
      <c r="BJ29" s="95"/>
      <c r="BK29" s="95"/>
      <c r="BL29" s="95"/>
      <c r="BM29" s="95"/>
      <c r="BN29" s="95"/>
      <c r="BO29" s="95"/>
      <c r="BP29" s="95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18"/>
    </row>
    <row r="30" spans="2:102" x14ac:dyDescent="0.25">
      <c r="B30" s="18"/>
      <c r="C30" s="80"/>
      <c r="D30" s="80"/>
      <c r="E30" s="80"/>
      <c r="F30" s="80"/>
      <c r="G30" s="80"/>
      <c r="H30" s="80"/>
      <c r="I30" s="8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90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4"/>
      <c r="BH30" s="95"/>
      <c r="BI30" s="95"/>
      <c r="BJ30" s="95"/>
      <c r="BK30" s="95"/>
      <c r="BL30" s="95"/>
      <c r="BM30" s="95"/>
      <c r="BN30" s="95"/>
      <c r="BO30" s="95"/>
      <c r="BP30" s="95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18"/>
    </row>
    <row r="31" spans="2:102" x14ac:dyDescent="0.25">
      <c r="B31" s="18"/>
      <c r="C31" s="80"/>
      <c r="D31" s="80"/>
      <c r="E31" s="80"/>
      <c r="F31" s="80"/>
      <c r="G31" s="80"/>
      <c r="H31" s="80"/>
      <c r="I31" s="8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90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4"/>
      <c r="BH31" s="95"/>
      <c r="BI31" s="95"/>
      <c r="BJ31" s="95"/>
      <c r="BK31" s="95"/>
      <c r="BL31" s="95"/>
      <c r="BM31" s="95"/>
      <c r="BN31" s="95"/>
      <c r="BO31" s="95"/>
      <c r="BP31" s="95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18"/>
    </row>
    <row r="32" spans="2:102" x14ac:dyDescent="0.25">
      <c r="B32" s="18"/>
      <c r="C32" s="80"/>
      <c r="D32" s="80"/>
      <c r="E32" s="80"/>
      <c r="F32" s="80"/>
      <c r="G32" s="80"/>
      <c r="H32" s="80"/>
      <c r="I32" s="8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90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4"/>
      <c r="BH32" s="95"/>
      <c r="BI32" s="95"/>
      <c r="BJ32" s="95"/>
      <c r="BK32" s="95"/>
      <c r="BL32" s="95"/>
      <c r="BM32" s="95"/>
      <c r="BN32" s="95"/>
      <c r="BO32" s="95"/>
      <c r="BP32" s="95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18"/>
    </row>
    <row r="33" spans="2:89" x14ac:dyDescent="0.25">
      <c r="B33" s="18"/>
      <c r="C33" s="80"/>
      <c r="D33" s="80"/>
      <c r="E33" s="80"/>
      <c r="F33" s="80"/>
      <c r="G33" s="80"/>
      <c r="H33" s="80"/>
      <c r="I33" s="8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90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4"/>
      <c r="BH33" s="95"/>
      <c r="BI33" s="95"/>
      <c r="BJ33" s="95"/>
      <c r="BK33" s="95"/>
      <c r="BL33" s="95"/>
      <c r="BM33" s="95"/>
      <c r="BN33" s="95"/>
      <c r="BO33" s="95"/>
      <c r="BP33" s="95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18"/>
    </row>
    <row r="34" spans="2:89" x14ac:dyDescent="0.25">
      <c r="B34" s="18"/>
      <c r="C34" s="80"/>
      <c r="D34" s="80"/>
      <c r="E34" s="80"/>
      <c r="F34" s="80"/>
      <c r="G34" s="80"/>
      <c r="H34" s="80"/>
      <c r="I34" s="8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90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4"/>
      <c r="BH34" s="95"/>
      <c r="BI34" s="95"/>
      <c r="BJ34" s="95"/>
      <c r="BK34" s="95"/>
      <c r="BL34" s="95"/>
      <c r="BM34" s="95"/>
      <c r="BN34" s="95"/>
      <c r="BO34" s="95"/>
      <c r="BP34" s="95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18"/>
    </row>
    <row r="35" spans="2:89" x14ac:dyDescent="0.25">
      <c r="B35" s="18"/>
      <c r="C35" s="80"/>
      <c r="D35" s="80"/>
      <c r="E35" s="80"/>
      <c r="F35" s="80"/>
      <c r="G35" s="80"/>
      <c r="H35" s="80"/>
      <c r="I35" s="8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90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95"/>
      <c r="BI35" s="95"/>
      <c r="BJ35" s="95"/>
      <c r="BK35" s="95"/>
      <c r="BL35" s="95"/>
      <c r="BM35" s="95"/>
      <c r="BN35" s="95"/>
      <c r="BO35" s="95"/>
      <c r="BP35" s="95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18"/>
    </row>
    <row r="36" spans="2:89" x14ac:dyDescent="0.25">
      <c r="B36" s="18"/>
      <c r="C36" s="80"/>
      <c r="D36" s="80"/>
      <c r="E36" s="80"/>
      <c r="F36" s="80"/>
      <c r="G36" s="80"/>
      <c r="H36" s="80"/>
      <c r="I36" s="8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90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95"/>
      <c r="BI36" s="95"/>
      <c r="BJ36" s="95"/>
      <c r="BK36" s="95"/>
      <c r="BL36" s="95"/>
      <c r="BM36" s="95"/>
      <c r="BN36" s="95"/>
      <c r="BO36" s="95"/>
      <c r="BP36" s="95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18"/>
    </row>
    <row r="37" spans="2:89" x14ac:dyDescent="0.25">
      <c r="B37" s="18"/>
      <c r="C37" s="80"/>
      <c r="D37" s="80"/>
      <c r="E37" s="80"/>
      <c r="F37" s="80"/>
      <c r="G37" s="80"/>
      <c r="H37" s="80"/>
      <c r="I37" s="8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90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5"/>
      <c r="BI37" s="95"/>
      <c r="BJ37" s="95"/>
      <c r="BK37" s="95"/>
      <c r="BL37" s="95"/>
      <c r="BM37" s="95"/>
      <c r="BN37" s="95"/>
      <c r="BO37" s="95"/>
      <c r="BP37" s="95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18"/>
    </row>
    <row r="38" spans="2:89" x14ac:dyDescent="0.25">
      <c r="B38" s="18"/>
      <c r="C38" s="80"/>
      <c r="D38" s="80"/>
      <c r="E38" s="80"/>
      <c r="F38" s="80"/>
      <c r="G38" s="80"/>
      <c r="H38" s="80"/>
      <c r="I38" s="8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90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5"/>
      <c r="BI38" s="95"/>
      <c r="BJ38" s="95"/>
      <c r="BK38" s="95"/>
      <c r="BL38" s="95"/>
      <c r="BM38" s="95"/>
      <c r="BN38" s="95"/>
      <c r="BO38" s="95"/>
      <c r="BP38" s="95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18"/>
    </row>
    <row r="39" spans="2:89" x14ac:dyDescent="0.25">
      <c r="B39" s="18"/>
      <c r="C39" s="80"/>
      <c r="D39" s="80"/>
      <c r="E39" s="80"/>
      <c r="F39" s="80"/>
      <c r="G39" s="80"/>
      <c r="H39" s="80"/>
      <c r="I39" s="8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90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4"/>
      <c r="BH39" s="95"/>
      <c r="BI39" s="95"/>
      <c r="BJ39" s="95"/>
      <c r="BK39" s="95"/>
      <c r="BL39" s="95"/>
      <c r="BM39" s="95"/>
      <c r="BN39" s="95"/>
      <c r="BO39" s="95"/>
      <c r="BP39" s="95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18"/>
    </row>
    <row r="40" spans="2:89" x14ac:dyDescent="0.25">
      <c r="B40" s="18"/>
      <c r="C40" s="80"/>
      <c r="D40" s="80"/>
      <c r="E40" s="80"/>
      <c r="F40" s="80"/>
      <c r="G40" s="80"/>
      <c r="H40" s="80"/>
      <c r="I40" s="8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90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4"/>
      <c r="BH40" s="95"/>
      <c r="BI40" s="95"/>
      <c r="BJ40" s="95"/>
      <c r="BK40" s="95"/>
      <c r="BL40" s="95"/>
      <c r="BM40" s="95"/>
      <c r="BN40" s="95"/>
      <c r="BO40" s="95"/>
      <c r="BP40" s="95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18"/>
    </row>
    <row r="41" spans="2:89" x14ac:dyDescent="0.25">
      <c r="B41" s="18"/>
      <c r="C41" s="80"/>
      <c r="D41" s="80"/>
      <c r="E41" s="80"/>
      <c r="F41" s="80"/>
      <c r="G41" s="80"/>
      <c r="H41" s="80"/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90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4"/>
      <c r="BH41" s="95"/>
      <c r="BI41" s="95"/>
      <c r="BJ41" s="95"/>
      <c r="BK41" s="95"/>
      <c r="BL41" s="95"/>
      <c r="BM41" s="95"/>
      <c r="BN41" s="95"/>
      <c r="BO41" s="95"/>
      <c r="BP41" s="95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18"/>
    </row>
    <row r="42" spans="2:89" x14ac:dyDescent="0.25">
      <c r="B42" s="18"/>
      <c r="C42" s="80"/>
      <c r="D42" s="80"/>
      <c r="E42" s="80"/>
      <c r="F42" s="80"/>
      <c r="G42" s="80"/>
      <c r="H42" s="80"/>
      <c r="I42" s="8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90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4"/>
      <c r="BH42" s="95"/>
      <c r="BI42" s="95"/>
      <c r="BJ42" s="95"/>
      <c r="BK42" s="95"/>
      <c r="BL42" s="95"/>
      <c r="BM42" s="95"/>
      <c r="BN42" s="95"/>
      <c r="BO42" s="95"/>
      <c r="BP42" s="95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18"/>
    </row>
    <row r="43" spans="2:89" x14ac:dyDescent="0.25">
      <c r="B43" s="18"/>
      <c r="C43" s="80"/>
      <c r="D43" s="80"/>
      <c r="E43" s="80"/>
      <c r="F43" s="80"/>
      <c r="G43" s="80"/>
      <c r="H43" s="80"/>
      <c r="I43" s="8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90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4"/>
      <c r="BH43" s="95"/>
      <c r="BI43" s="95"/>
      <c r="BJ43" s="95"/>
      <c r="BK43" s="95"/>
      <c r="BL43" s="95"/>
      <c r="BM43" s="95"/>
      <c r="BN43" s="95"/>
      <c r="BO43" s="95"/>
      <c r="BP43" s="95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18"/>
    </row>
    <row r="44" spans="2:89" x14ac:dyDescent="0.25">
      <c r="B44" s="18"/>
      <c r="C44" s="80"/>
      <c r="D44" s="80"/>
      <c r="E44" s="80"/>
      <c r="F44" s="80"/>
      <c r="G44" s="80"/>
      <c r="H44" s="80"/>
      <c r="I44" s="8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90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4"/>
      <c r="BH44" s="95"/>
      <c r="BI44" s="95"/>
      <c r="BJ44" s="95"/>
      <c r="BK44" s="95"/>
      <c r="BL44" s="95"/>
      <c r="BM44" s="95"/>
      <c r="BN44" s="95"/>
      <c r="BO44" s="95"/>
      <c r="BP44" s="95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18"/>
    </row>
    <row r="45" spans="2:89" x14ac:dyDescent="0.25">
      <c r="B45" s="18"/>
      <c r="C45" s="80"/>
      <c r="D45" s="80"/>
      <c r="E45" s="80"/>
      <c r="F45" s="80"/>
      <c r="G45" s="80"/>
      <c r="H45" s="80"/>
      <c r="I45" s="8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90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4"/>
      <c r="BH45" s="95"/>
      <c r="BI45" s="95"/>
      <c r="BJ45" s="95"/>
      <c r="BK45" s="95"/>
      <c r="BL45" s="95"/>
      <c r="BM45" s="95"/>
      <c r="BN45" s="95"/>
      <c r="BO45" s="95"/>
      <c r="BP45" s="95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18"/>
    </row>
    <row r="46" spans="2:89" x14ac:dyDescent="0.25">
      <c r="B46" s="18"/>
      <c r="C46" s="80"/>
      <c r="D46" s="80"/>
      <c r="E46" s="80"/>
      <c r="F46" s="80"/>
      <c r="G46" s="80"/>
      <c r="H46" s="80"/>
      <c r="I46" s="8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90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4"/>
      <c r="BH46" s="95"/>
      <c r="BI46" s="95"/>
      <c r="BJ46" s="95"/>
      <c r="BK46" s="95"/>
      <c r="BL46" s="95"/>
      <c r="BM46" s="95"/>
      <c r="BN46" s="95"/>
      <c r="BO46" s="95"/>
      <c r="BP46" s="95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18"/>
    </row>
    <row r="47" spans="2:89" x14ac:dyDescent="0.25">
      <c r="B47" s="18"/>
      <c r="C47" s="80"/>
      <c r="D47" s="80"/>
      <c r="E47" s="80"/>
      <c r="F47" s="80"/>
      <c r="G47" s="80"/>
      <c r="H47" s="80"/>
      <c r="I47" s="8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90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4"/>
      <c r="BH47" s="95"/>
      <c r="BI47" s="95"/>
      <c r="BJ47" s="95"/>
      <c r="BK47" s="95"/>
      <c r="BL47" s="95"/>
      <c r="BM47" s="95"/>
      <c r="BN47" s="95"/>
      <c r="BO47" s="95"/>
      <c r="BP47" s="95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18"/>
    </row>
    <row r="48" spans="2:89" x14ac:dyDescent="0.25">
      <c r="B48" s="18"/>
      <c r="C48" s="80"/>
      <c r="D48" s="80"/>
      <c r="E48" s="80"/>
      <c r="F48" s="80"/>
      <c r="G48" s="80"/>
      <c r="H48" s="80"/>
      <c r="I48" s="8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90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4"/>
      <c r="BH48" s="95"/>
      <c r="BI48" s="95"/>
      <c r="BJ48" s="95"/>
      <c r="BK48" s="95"/>
      <c r="BL48" s="95"/>
      <c r="BM48" s="95"/>
      <c r="BN48" s="95"/>
      <c r="BO48" s="95"/>
      <c r="BP48" s="95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18"/>
    </row>
    <row r="49" spans="2:89" x14ac:dyDescent="0.25">
      <c r="B49" s="18"/>
      <c r="C49" s="80"/>
      <c r="D49" s="80"/>
      <c r="E49" s="80"/>
      <c r="F49" s="80"/>
      <c r="G49" s="80"/>
      <c r="H49" s="80"/>
      <c r="I49" s="85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90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4"/>
      <c r="BH49" s="95"/>
      <c r="BI49" s="95"/>
      <c r="BJ49" s="95"/>
      <c r="BK49" s="95"/>
      <c r="BL49" s="95"/>
      <c r="BM49" s="95"/>
      <c r="BN49" s="95"/>
      <c r="BO49" s="95"/>
      <c r="BP49" s="95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18"/>
    </row>
    <row r="50" spans="2:89" x14ac:dyDescent="0.25">
      <c r="B50" s="18"/>
      <c r="C50" s="80"/>
      <c r="D50" s="80"/>
      <c r="E50" s="80"/>
      <c r="F50" s="80"/>
      <c r="G50" s="80"/>
      <c r="H50" s="80"/>
      <c r="I50" s="8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90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4"/>
      <c r="BH50" s="95"/>
      <c r="BI50" s="95"/>
      <c r="BJ50" s="95"/>
      <c r="BK50" s="95"/>
      <c r="BL50" s="95"/>
      <c r="BM50" s="95"/>
      <c r="BN50" s="95"/>
      <c r="BO50" s="95"/>
      <c r="BP50" s="95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18"/>
    </row>
    <row r="51" spans="2:89" x14ac:dyDescent="0.25">
      <c r="B51" s="18"/>
      <c r="C51" s="80"/>
      <c r="D51" s="80"/>
      <c r="E51" s="80"/>
      <c r="F51" s="80"/>
      <c r="G51" s="80"/>
      <c r="H51" s="80"/>
      <c r="I51" s="8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90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4"/>
      <c r="BH51" s="95"/>
      <c r="BI51" s="95"/>
      <c r="BJ51" s="95"/>
      <c r="BK51" s="95"/>
      <c r="BL51" s="95"/>
      <c r="BM51" s="95"/>
      <c r="BN51" s="95"/>
      <c r="BO51" s="95"/>
      <c r="BP51" s="95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18"/>
    </row>
    <row r="52" spans="2:89" x14ac:dyDescent="0.25">
      <c r="B52" s="18"/>
      <c r="C52" s="80"/>
      <c r="D52" s="80"/>
      <c r="E52" s="80"/>
      <c r="F52" s="80"/>
      <c r="G52" s="80"/>
      <c r="H52" s="80"/>
      <c r="I52" s="85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90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4"/>
      <c r="BH52" s="95"/>
      <c r="BI52" s="95"/>
      <c r="BJ52" s="95"/>
      <c r="BK52" s="95"/>
      <c r="BL52" s="95"/>
      <c r="BM52" s="95"/>
      <c r="BN52" s="95"/>
      <c r="BO52" s="95"/>
      <c r="BP52" s="95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18"/>
    </row>
    <row r="53" spans="2:89" ht="7.7" customHeight="1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</row>
  </sheetData>
  <sheetProtection sheet="1" selectLockedCells="1"/>
  <dataConsolidate/>
  <mergeCells count="291">
    <mergeCell ref="AY11:BF11"/>
    <mergeCell ref="AY13:BF13"/>
    <mergeCell ref="AY17:BF17"/>
    <mergeCell ref="AY15:BF15"/>
    <mergeCell ref="CA52:CJ52"/>
    <mergeCell ref="X7:AE7"/>
    <mergeCell ref="AG7:AN7"/>
    <mergeCell ref="AP7:AW7"/>
    <mergeCell ref="BH15:BO15"/>
    <mergeCell ref="CA45:CJ45"/>
    <mergeCell ref="CA46:CJ46"/>
    <mergeCell ref="CA47:CJ47"/>
    <mergeCell ref="CA48:CJ48"/>
    <mergeCell ref="CA49:CJ49"/>
    <mergeCell ref="CA40:CJ40"/>
    <mergeCell ref="CA41:CJ41"/>
    <mergeCell ref="CA42:CJ42"/>
    <mergeCell ref="CA43:CJ43"/>
    <mergeCell ref="CA38:CJ38"/>
    <mergeCell ref="CA39:CJ39"/>
    <mergeCell ref="CA33:CJ33"/>
    <mergeCell ref="CA34:CJ34"/>
    <mergeCell ref="CA20:CJ20"/>
    <mergeCell ref="CA21:CJ21"/>
    <mergeCell ref="CA22:CJ22"/>
    <mergeCell ref="CA23:CJ23"/>
    <mergeCell ref="CA24:CJ24"/>
    <mergeCell ref="CA30:CJ30"/>
    <mergeCell ref="CA31:CJ31"/>
    <mergeCell ref="CA32:CJ32"/>
    <mergeCell ref="CA25:CJ25"/>
    <mergeCell ref="CA26:CJ26"/>
    <mergeCell ref="CA27:CJ27"/>
    <mergeCell ref="CA28:CJ28"/>
    <mergeCell ref="CA29:CJ29"/>
    <mergeCell ref="BQ52:BZ52"/>
    <mergeCell ref="BQ43:BZ43"/>
    <mergeCell ref="BQ44:BZ44"/>
    <mergeCell ref="BQ45:BZ45"/>
    <mergeCell ref="BQ46:BZ46"/>
    <mergeCell ref="BQ47:BZ47"/>
    <mergeCell ref="BQ38:BZ38"/>
    <mergeCell ref="BQ39:BZ39"/>
    <mergeCell ref="BQ40:BZ40"/>
    <mergeCell ref="BQ41:BZ41"/>
    <mergeCell ref="BQ42:BZ42"/>
    <mergeCell ref="BQ50:BZ50"/>
    <mergeCell ref="BQ51:BZ51"/>
    <mergeCell ref="BQ48:BZ48"/>
    <mergeCell ref="BQ49:BZ49"/>
    <mergeCell ref="BQ29:BZ29"/>
    <mergeCell ref="BQ30:BZ30"/>
    <mergeCell ref="BQ31:BZ31"/>
    <mergeCell ref="BQ32:BZ32"/>
    <mergeCell ref="CA50:CJ50"/>
    <mergeCell ref="CA51:CJ51"/>
    <mergeCell ref="BG46:BP46"/>
    <mergeCell ref="BG47:BP47"/>
    <mergeCell ref="BG48:BP48"/>
    <mergeCell ref="BG49:BP49"/>
    <mergeCell ref="BG40:BP40"/>
    <mergeCell ref="BG41:BP41"/>
    <mergeCell ref="BG42:BP42"/>
    <mergeCell ref="BQ33:BZ33"/>
    <mergeCell ref="BQ34:BZ34"/>
    <mergeCell ref="BQ35:BZ35"/>
    <mergeCell ref="BQ36:BZ36"/>
    <mergeCell ref="BQ37:BZ37"/>
    <mergeCell ref="CA44:CJ44"/>
    <mergeCell ref="CA35:CJ35"/>
    <mergeCell ref="CA36:CJ36"/>
    <mergeCell ref="CA37:CJ37"/>
    <mergeCell ref="BQ20:BZ20"/>
    <mergeCell ref="BQ21:BZ21"/>
    <mergeCell ref="BQ22:BZ22"/>
    <mergeCell ref="BQ23:BZ23"/>
    <mergeCell ref="BQ24:BZ24"/>
    <mergeCell ref="BQ25:BZ25"/>
    <mergeCell ref="BQ26:BZ26"/>
    <mergeCell ref="BQ27:BZ27"/>
    <mergeCell ref="BQ28:BZ28"/>
    <mergeCell ref="BG21:BP21"/>
    <mergeCell ref="BG20:BP20"/>
    <mergeCell ref="BG22:BP22"/>
    <mergeCell ref="BG23:BP23"/>
    <mergeCell ref="BG24:BP24"/>
    <mergeCell ref="BG43:BP43"/>
    <mergeCell ref="BG44:BP44"/>
    <mergeCell ref="BG35:BP35"/>
    <mergeCell ref="BG36:BP36"/>
    <mergeCell ref="BG37:BP37"/>
    <mergeCell ref="BG38:BP38"/>
    <mergeCell ref="BG39:BP39"/>
    <mergeCell ref="BG30:BP30"/>
    <mergeCell ref="BG31:BP31"/>
    <mergeCell ref="BG32:BP32"/>
    <mergeCell ref="BG33:BP33"/>
    <mergeCell ref="BG34:BP34"/>
    <mergeCell ref="AE47:BF47"/>
    <mergeCell ref="AE48:BF48"/>
    <mergeCell ref="AE49:BF49"/>
    <mergeCell ref="AE50:BF50"/>
    <mergeCell ref="AE51:BF51"/>
    <mergeCell ref="AE52:BF52"/>
    <mergeCell ref="BG25:BP25"/>
    <mergeCell ref="BG26:BP26"/>
    <mergeCell ref="BG27:BP27"/>
    <mergeCell ref="BG28:BP28"/>
    <mergeCell ref="BG29:BP29"/>
    <mergeCell ref="BG50:BP50"/>
    <mergeCell ref="BG51:BP51"/>
    <mergeCell ref="BG52:BP52"/>
    <mergeCell ref="AE38:BF38"/>
    <mergeCell ref="AE39:BF39"/>
    <mergeCell ref="AE40:BF40"/>
    <mergeCell ref="AE41:BF41"/>
    <mergeCell ref="AE42:BF42"/>
    <mergeCell ref="AE43:BF43"/>
    <mergeCell ref="AE44:BF44"/>
    <mergeCell ref="AE45:BF45"/>
    <mergeCell ref="AE46:BF46"/>
    <mergeCell ref="BG45:BP45"/>
    <mergeCell ref="AE20:BF20"/>
    <mergeCell ref="AE21:BF21"/>
    <mergeCell ref="AE22:BF22"/>
    <mergeCell ref="AE32:BF32"/>
    <mergeCell ref="AE33:BF33"/>
    <mergeCell ref="AE34:BF34"/>
    <mergeCell ref="AE35:BF35"/>
    <mergeCell ref="AE36:BF36"/>
    <mergeCell ref="AE37:BF37"/>
    <mergeCell ref="AE23:BF23"/>
    <mergeCell ref="AE24:BF24"/>
    <mergeCell ref="AE25:BF25"/>
    <mergeCell ref="AE26:BF26"/>
    <mergeCell ref="AE27:BF27"/>
    <mergeCell ref="AE28:BF28"/>
    <mergeCell ref="AE29:BF29"/>
    <mergeCell ref="AE30:BF30"/>
    <mergeCell ref="AE31:BF31"/>
    <mergeCell ref="R37:AD37"/>
    <mergeCell ref="R38:AD38"/>
    <mergeCell ref="R39:AD39"/>
    <mergeCell ref="R40:AD40"/>
    <mergeCell ref="R31:AD31"/>
    <mergeCell ref="R32:AD32"/>
    <mergeCell ref="R33:AD33"/>
    <mergeCell ref="R34:AD34"/>
    <mergeCell ref="R35:AD35"/>
    <mergeCell ref="R26:AD26"/>
    <mergeCell ref="R27:AD27"/>
    <mergeCell ref="R28:AD28"/>
    <mergeCell ref="R29:AD29"/>
    <mergeCell ref="R30:AD30"/>
    <mergeCell ref="I50:Q50"/>
    <mergeCell ref="I51:Q51"/>
    <mergeCell ref="I52:Q52"/>
    <mergeCell ref="I47:Q47"/>
    <mergeCell ref="I48:Q48"/>
    <mergeCell ref="I49:Q49"/>
    <mergeCell ref="R51:AD51"/>
    <mergeCell ref="R52:AD52"/>
    <mergeCell ref="R46:AD46"/>
    <mergeCell ref="R47:AD47"/>
    <mergeCell ref="R48:AD48"/>
    <mergeCell ref="R49:AD49"/>
    <mergeCell ref="R50:AD50"/>
    <mergeCell ref="R41:AD41"/>
    <mergeCell ref="R42:AD42"/>
    <mergeCell ref="R43:AD43"/>
    <mergeCell ref="R44:AD44"/>
    <mergeCell ref="R45:AD45"/>
    <mergeCell ref="R36:AD36"/>
    <mergeCell ref="C50:H50"/>
    <mergeCell ref="C51:H51"/>
    <mergeCell ref="C52:H52"/>
    <mergeCell ref="C27:H27"/>
    <mergeCell ref="C28:H28"/>
    <mergeCell ref="I20:Q20"/>
    <mergeCell ref="R21:AD21"/>
    <mergeCell ref="R22:AD22"/>
    <mergeCell ref="R23:AD23"/>
    <mergeCell ref="R20:AD20"/>
    <mergeCell ref="R24:AD24"/>
    <mergeCell ref="R25:AD25"/>
    <mergeCell ref="I45:Q45"/>
    <mergeCell ref="I46:Q46"/>
    <mergeCell ref="I40:Q40"/>
    <mergeCell ref="I41:Q41"/>
    <mergeCell ref="I42:Q42"/>
    <mergeCell ref="I43:Q43"/>
    <mergeCell ref="I44:Q44"/>
    <mergeCell ref="I35:Q35"/>
    <mergeCell ref="I36:Q36"/>
    <mergeCell ref="I37:Q37"/>
    <mergeCell ref="I38:Q38"/>
    <mergeCell ref="I39:Q39"/>
    <mergeCell ref="C24:H24"/>
    <mergeCell ref="C25:H25"/>
    <mergeCell ref="C26:H26"/>
    <mergeCell ref="I25:Q25"/>
    <mergeCell ref="I26:Q26"/>
    <mergeCell ref="I27:Q27"/>
    <mergeCell ref="I28:Q28"/>
    <mergeCell ref="I29:Q29"/>
    <mergeCell ref="C49:H49"/>
    <mergeCell ref="I30:Q30"/>
    <mergeCell ref="I31:Q31"/>
    <mergeCell ref="I32:Q32"/>
    <mergeCell ref="I33:Q33"/>
    <mergeCell ref="I34:Q34"/>
    <mergeCell ref="I24:Q24"/>
    <mergeCell ref="C34:H34"/>
    <mergeCell ref="C35:H35"/>
    <mergeCell ref="C36:H36"/>
    <mergeCell ref="C37:H37"/>
    <mergeCell ref="C38:H38"/>
    <mergeCell ref="C29:H29"/>
    <mergeCell ref="C30:H30"/>
    <mergeCell ref="C31:H31"/>
    <mergeCell ref="C32:H32"/>
    <mergeCell ref="C33:H33"/>
    <mergeCell ref="C44:H44"/>
    <mergeCell ref="C45:H45"/>
    <mergeCell ref="C46:H46"/>
    <mergeCell ref="C47:H47"/>
    <mergeCell ref="C48:H48"/>
    <mergeCell ref="C39:H39"/>
    <mergeCell ref="C40:H40"/>
    <mergeCell ref="C41:H41"/>
    <mergeCell ref="C42:H42"/>
    <mergeCell ref="C43:H43"/>
    <mergeCell ref="C21:H21"/>
    <mergeCell ref="C22:H22"/>
    <mergeCell ref="C23:H23"/>
    <mergeCell ref="I21:Q21"/>
    <mergeCell ref="I22:Q22"/>
    <mergeCell ref="I23:Q23"/>
    <mergeCell ref="C20:H20"/>
    <mergeCell ref="O7:T7"/>
    <mergeCell ref="O12:T12"/>
    <mergeCell ref="O14:T14"/>
    <mergeCell ref="K17:T17"/>
    <mergeCell ref="O6:T6"/>
    <mergeCell ref="D9:M9"/>
    <mergeCell ref="D11:M11"/>
    <mergeCell ref="D13:M13"/>
    <mergeCell ref="D15:M15"/>
    <mergeCell ref="D7:M7"/>
    <mergeCell ref="C3:M3"/>
    <mergeCell ref="AS18:BB18"/>
    <mergeCell ref="O10:T10"/>
    <mergeCell ref="D17:I17"/>
    <mergeCell ref="AP13:AW13"/>
    <mergeCell ref="X15:AE15"/>
    <mergeCell ref="AG15:AN15"/>
    <mergeCell ref="AP15:AW15"/>
    <mergeCell ref="O9:T9"/>
    <mergeCell ref="O11:T11"/>
    <mergeCell ref="O13:T13"/>
    <mergeCell ref="O15:T15"/>
    <mergeCell ref="AG11:AN11"/>
    <mergeCell ref="AP11:AW11"/>
    <mergeCell ref="X13:AE13"/>
    <mergeCell ref="AG13:AN13"/>
    <mergeCell ref="AY7:BF7"/>
    <mergeCell ref="AY9:BF9"/>
    <mergeCell ref="BH7:BO7"/>
    <mergeCell ref="O3:BY3"/>
    <mergeCell ref="BR5:CJ5"/>
    <mergeCell ref="BS7:CI7"/>
    <mergeCell ref="BZ3:CJ3"/>
    <mergeCell ref="C5:U5"/>
    <mergeCell ref="W5:BP5"/>
    <mergeCell ref="CM5:CW5"/>
    <mergeCell ref="BS17:CI17"/>
    <mergeCell ref="O16:T16"/>
    <mergeCell ref="X17:AE17"/>
    <mergeCell ref="O8:T8"/>
    <mergeCell ref="AG17:AN17"/>
    <mergeCell ref="AP17:AW17"/>
    <mergeCell ref="BH17:BO17"/>
    <mergeCell ref="BH9:BO9"/>
    <mergeCell ref="BS9:CI9"/>
    <mergeCell ref="BS11:CI11"/>
    <mergeCell ref="BS13:CI13"/>
    <mergeCell ref="BS15:CI15"/>
    <mergeCell ref="X9:AE9"/>
    <mergeCell ref="AG9:AN9"/>
    <mergeCell ref="AP9:AW9"/>
    <mergeCell ref="X11:AE11"/>
  </mergeCells>
  <phoneticPr fontId="1" type="noConversion"/>
  <printOptions horizontalCentered="1" gridLines="1"/>
  <pageMargins left="0.5" right="0.5" top="0.5" bottom="0.25" header="0" footer="0"/>
  <pageSetup scale="7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locked="0" defaultSize="0" autoFill="0" autoLine="0" autoPict="0">
                <anchor moveWithCells="1">
                  <from>
                    <xdr:col>59</xdr:col>
                    <xdr:colOff>19050</xdr:colOff>
                    <xdr:row>10</xdr:row>
                    <xdr:rowOff>19050</xdr:rowOff>
                  </from>
                  <to>
                    <xdr:col>66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locked="0" defaultSize="0" autoFill="0" autoLine="0" autoPict="0" altText="_x000a_">
                <anchor moveWithCells="1">
                  <from>
                    <xdr:col>59</xdr:col>
                    <xdr:colOff>19050</xdr:colOff>
                    <xdr:row>11</xdr:row>
                    <xdr:rowOff>85725</xdr:rowOff>
                  </from>
                  <to>
                    <xdr:col>66</xdr:col>
                    <xdr:colOff>95250</xdr:colOff>
                    <xdr:row>12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C263E-0393-4B11-ABFB-0CEDD2B595C6}">
  <sheetPr codeName="Sheet5">
    <tabColor theme="5" tint="0.79998168889431442"/>
  </sheetPr>
  <dimension ref="A1:L39"/>
  <sheetViews>
    <sheetView topLeftCell="F1" zoomScaleNormal="100" workbookViewId="0">
      <selection activeCell="J4" sqref="J4"/>
    </sheetView>
  </sheetViews>
  <sheetFormatPr defaultRowHeight="12.75" x14ac:dyDescent="0.2"/>
  <cols>
    <col min="1" max="1" width="8.7109375" customWidth="1"/>
    <col min="2" max="2" width="14.7109375" customWidth="1"/>
    <col min="3" max="3" width="18.5703125" customWidth="1"/>
    <col min="4" max="4" width="23.42578125" customWidth="1"/>
    <col min="5" max="6" width="25.140625" customWidth="1"/>
    <col min="7" max="7" width="18" customWidth="1"/>
    <col min="8" max="8" width="15" customWidth="1"/>
    <col min="9" max="9" width="18.5703125" customWidth="1"/>
    <col min="10" max="10" width="19" customWidth="1"/>
    <col min="11" max="11" width="19.7109375" customWidth="1"/>
    <col min="12" max="12" width="18.140625" customWidth="1"/>
  </cols>
  <sheetData>
    <row r="1" spans="1:12" x14ac:dyDescent="0.2">
      <c r="B1" t="s">
        <v>2</v>
      </c>
    </row>
    <row r="2" spans="1:12" x14ac:dyDescent="0.2">
      <c r="E2" s="99" t="s">
        <v>10</v>
      </c>
      <c r="F2" s="99" t="s">
        <v>11</v>
      </c>
      <c r="J2" s="100" t="s">
        <v>14</v>
      </c>
      <c r="K2" s="100"/>
    </row>
    <row r="3" spans="1:12" s="9" customFormat="1" x14ac:dyDescent="0.2">
      <c r="A3" s="10" t="s">
        <v>4</v>
      </c>
      <c r="B3" s="10" t="s">
        <v>3</v>
      </c>
      <c r="C3" s="10" t="s">
        <v>1</v>
      </c>
      <c r="D3" s="9" t="s">
        <v>9</v>
      </c>
      <c r="E3" s="99"/>
      <c r="F3" s="99"/>
      <c r="G3" s="9" t="s">
        <v>6</v>
      </c>
      <c r="H3" s="9" t="s">
        <v>7</v>
      </c>
      <c r="I3" s="9" t="s">
        <v>8</v>
      </c>
      <c r="J3" s="9" t="s">
        <v>15</v>
      </c>
      <c r="K3" s="9" t="s">
        <v>13</v>
      </c>
      <c r="L3" s="3" t="s">
        <v>17</v>
      </c>
    </row>
    <row r="4" spans="1:12" x14ac:dyDescent="0.2">
      <c r="A4" s="32">
        <f>IF(Input!C21=0,0,Input!C21)</f>
        <v>0</v>
      </c>
      <c r="B4" s="33" t="str">
        <f>IF(Input!C21+Input!BQ21+Input!CA21&gt;0,IF(Input!BQ21=0,Input!CA21/Input!C21,Input!BQ21),"")</f>
        <v/>
      </c>
      <c r="C4" s="33" t="str">
        <f>IF(Input!C21+Input!BQ21+Input!CA21&gt;0,IF(Input!CA21=0,Input!BQ21*Input!C21,Input!CA21),"")</f>
        <v/>
      </c>
      <c r="D4" s="33" t="str">
        <f>IF(Input!C21=0,"",Input!$X$17*C4/SUM($C$4:$C$35))</f>
        <v/>
      </c>
      <c r="E4" s="33" t="str">
        <f>IF($E$38&lt;2,IF(Input!C21=0,"",(Input!$AG$17+Input!$AP$17)*(C4/SUM($C$4:$C$35))),"")</f>
        <v/>
      </c>
      <c r="F4" s="33" t="str">
        <f>IF($E$38=2,IF(Input!C21=0,"",Input!$AG$17*A4/SUM($A$4:$A$35)),"")</f>
        <v/>
      </c>
      <c r="G4" s="33" t="str">
        <f>IF(Input!C21=0,"",SUM(C4:F4))</f>
        <v/>
      </c>
      <c r="H4" s="32" t="str">
        <f>IF(Input!C21=0,"",ROUND(G4/A4,2))</f>
        <v/>
      </c>
      <c r="I4" s="32" t="str">
        <f>IF(Input!C21=0,"",H4*A4)</f>
        <v/>
      </c>
      <c r="K4" s="36">
        <f>ROUND(J4,2)</f>
        <v>0</v>
      </c>
      <c r="L4" s="33" t="str">
        <f>IF(Input!C21=0,"",(H4+K4)*A4)</f>
        <v/>
      </c>
    </row>
    <row r="5" spans="1:12" x14ac:dyDescent="0.2">
      <c r="A5" s="32">
        <f>IF(Input!C22=0,0,Input!C22)</f>
        <v>0</v>
      </c>
      <c r="B5" s="33" t="str">
        <f>IF(Input!C22+Input!BQ22+Input!CA22&gt;0,IF(Input!BQ22=0,Input!CA22/Input!C22,Input!BQ22),"")</f>
        <v/>
      </c>
      <c r="C5" s="33" t="str">
        <f>IF(Input!C22+Input!BQ22+Input!CA22&gt;0,IF(Input!CA22=0,Input!BQ22*Input!C22,Input!CA22),"")</f>
        <v/>
      </c>
      <c r="D5" s="33" t="str">
        <f>IF(Input!C22=0,"",Input!$X$17*C5/SUM($C$4:$C$35))</f>
        <v/>
      </c>
      <c r="E5" s="33" t="str">
        <f>IF($E$38&lt;2,IF(Input!C22=0,"",(Input!$AG$17+Input!$AP$17)*(C5/SUM($C$4:$C$35))),"")</f>
        <v/>
      </c>
      <c r="F5" s="33" t="str">
        <f>IF($E$38=2,IF(Input!C22=0,"",Input!$AG$17*A5/SUM($A$4:$A$35)),"")</f>
        <v/>
      </c>
      <c r="G5" s="33" t="str">
        <f>IF(Input!C22=0,"",SUM(C5:F5))</f>
        <v/>
      </c>
      <c r="H5" s="32" t="str">
        <f>IF(Input!C22=0,"",ROUND(G5/A5,2))</f>
        <v/>
      </c>
      <c r="I5" s="32" t="str">
        <f>IF(Input!C22=0,"",H5*A5)</f>
        <v/>
      </c>
      <c r="K5" s="36">
        <f t="shared" ref="K5:K35" si="0">ROUND(J5,2)</f>
        <v>0</v>
      </c>
      <c r="L5" s="33" t="str">
        <f>IF(Input!C22=0,"",(H5+K5)*A5)</f>
        <v/>
      </c>
    </row>
    <row r="6" spans="1:12" x14ac:dyDescent="0.2">
      <c r="A6" s="32">
        <f>IF(Input!C23=0,0,Input!C23)</f>
        <v>0</v>
      </c>
      <c r="B6" s="33" t="str">
        <f>IF(Input!C23+Input!BQ23+Input!CA23&gt;0,IF(Input!BQ23=0,Input!CA23/Input!C23,Input!BQ23),"")</f>
        <v/>
      </c>
      <c r="C6" s="33" t="str">
        <f>IF(Input!C23+Input!BQ23+Input!CA23&gt;0,IF(Input!CA23=0,Input!BQ23*Input!C23,Input!CA23),"")</f>
        <v/>
      </c>
      <c r="D6" s="33" t="str">
        <f>IF(Input!C23=0,"",Input!$X$17*C6/SUM($C$4:$C$35))</f>
        <v/>
      </c>
      <c r="E6" s="33" t="str">
        <f>IF($E$38&lt;2,IF(Input!C23=0,"",(Input!$AG$17+Input!$AP$17)*(C6/SUM($C$4:$C$35))),"")</f>
        <v/>
      </c>
      <c r="F6" s="33" t="str">
        <f>IF($E$38=2,IF(Input!C23=0,"",Input!$AG$17*A6/SUM($A$4:$A$35)),"")</f>
        <v/>
      </c>
      <c r="G6" s="33" t="str">
        <f>IF(Input!C23=0,"",SUM(C6:F6))</f>
        <v/>
      </c>
      <c r="H6" s="32" t="str">
        <f>IF(Input!C23=0,"",ROUND(G6/A6,2))</f>
        <v/>
      </c>
      <c r="I6" s="32" t="str">
        <f>IF(Input!C23=0,"",H6*A6)</f>
        <v/>
      </c>
      <c r="K6" s="36">
        <f t="shared" si="0"/>
        <v>0</v>
      </c>
      <c r="L6" s="33" t="str">
        <f>IF(Input!C23=0,"",(H6+K6)*A6)</f>
        <v/>
      </c>
    </row>
    <row r="7" spans="1:12" x14ac:dyDescent="0.2">
      <c r="A7" s="32">
        <f>IF(Input!C24=0,0,Input!C24)</f>
        <v>0</v>
      </c>
      <c r="B7" s="33" t="str">
        <f>IF(Input!C24+Input!BQ24+Input!CA24&gt;0,IF(Input!BQ24=0,Input!CA24/Input!C24,Input!BQ24),"")</f>
        <v/>
      </c>
      <c r="C7" s="33" t="str">
        <f>IF(Input!C24+Input!BQ24+Input!CA24&gt;0,IF(Input!CA24=0,Input!BQ24*Input!C24,Input!CA24),"")</f>
        <v/>
      </c>
      <c r="D7" s="33" t="str">
        <f>IF(Input!C24=0,"",Input!$X$17*C7/SUM($C$4:$C$35))</f>
        <v/>
      </c>
      <c r="E7" s="33" t="str">
        <f>IF($E$38&lt;2,IF(Input!C24=0,"",(Input!$AG$17+Input!$AP$17)*(C7/SUM($C$4:$C$35))),"")</f>
        <v/>
      </c>
      <c r="F7" s="33" t="str">
        <f>IF($E$38=2,IF(Input!C24=0,"",Input!$AG$17*A7/SUM($A$4:$A$35)),"")</f>
        <v/>
      </c>
      <c r="G7" s="33" t="str">
        <f>IF(Input!C24=0,"",SUM(C7:F7))</f>
        <v/>
      </c>
      <c r="H7" s="32" t="str">
        <f>IF(Input!C24=0,"",ROUND(G7/A7,2))</f>
        <v/>
      </c>
      <c r="I7" s="32" t="str">
        <f>IF(Input!C24=0,"",H7*A7)</f>
        <v/>
      </c>
      <c r="K7" s="36">
        <f t="shared" si="0"/>
        <v>0</v>
      </c>
      <c r="L7" s="33" t="str">
        <f>IF(Input!C24=0,"",(H7+K7)*A7)</f>
        <v/>
      </c>
    </row>
    <row r="8" spans="1:12" x14ac:dyDescent="0.2">
      <c r="A8" s="32">
        <f>IF(Input!C25=0,0,Input!C25)</f>
        <v>0</v>
      </c>
      <c r="B8" s="33" t="str">
        <f>IF(Input!C25+Input!BQ25+Input!CA25&gt;0,IF(Input!BQ25=0,Input!CA25/Input!C25,Input!BQ25),"")</f>
        <v/>
      </c>
      <c r="C8" s="33" t="str">
        <f>IF(Input!C25+Input!BQ25+Input!CA25&gt;0,IF(Input!CA25=0,Input!BQ25*Input!C25,Input!CA25),"")</f>
        <v/>
      </c>
      <c r="D8" s="33" t="str">
        <f>IF(Input!C25=0,"",Input!$X$17*C8/SUM($C$4:$C$35))</f>
        <v/>
      </c>
      <c r="E8" s="33" t="str">
        <f>IF($E$38&lt;2,IF(Input!C25=0,"",(Input!$AG$17+Input!$AP$17)*(C8/SUM($C$4:$C$35))),"")</f>
        <v/>
      </c>
      <c r="F8" s="33" t="str">
        <f>IF($E$38=2,IF(Input!C25=0,"",Input!$AG$17*A8/SUM($A$4:$A$35)),"")</f>
        <v/>
      </c>
      <c r="G8" s="33" t="str">
        <f>IF(Input!C25=0,"",SUM(C8:F8))</f>
        <v/>
      </c>
      <c r="H8" s="32" t="str">
        <f>IF(Input!C25=0,"",ROUND(G8/A8,2))</f>
        <v/>
      </c>
      <c r="I8" s="32" t="str">
        <f>IF(Input!C25=0,"",H8*A8)</f>
        <v/>
      </c>
      <c r="K8" s="36">
        <f t="shared" si="0"/>
        <v>0</v>
      </c>
      <c r="L8" s="33" t="str">
        <f>IF(Input!C25=0,"",(H8+K8)*A8)</f>
        <v/>
      </c>
    </row>
    <row r="9" spans="1:12" x14ac:dyDescent="0.2">
      <c r="A9" s="32">
        <f>IF(Input!C26=0,0,Input!C26)</f>
        <v>0</v>
      </c>
      <c r="B9" s="33" t="str">
        <f>IF(Input!C26+Input!BQ26+Input!CA26&gt;0,IF(Input!BQ26=0,Input!CA26/Input!C26,Input!BQ26),"")</f>
        <v/>
      </c>
      <c r="C9" s="33" t="str">
        <f>IF(Input!C26+Input!BQ26+Input!CA26&gt;0,IF(Input!CA26=0,Input!BQ26*Input!C26,Input!CA26),"")</f>
        <v/>
      </c>
      <c r="D9" s="33" t="str">
        <f>IF(Input!C26=0,"",Input!$X$17*C9/SUM($C$4:$C$35))</f>
        <v/>
      </c>
      <c r="E9" s="33" t="str">
        <f>IF($E$38&lt;2,IF(Input!C26=0,"",(Input!$AG$17+Input!$AP$17)*(C9/SUM($C$4:$C$35))),"")</f>
        <v/>
      </c>
      <c r="F9" s="33" t="str">
        <f>IF($E$38=2,IF(Input!C26=0,"",Input!$AG$17*A9/SUM($A$4:$A$35)),"")</f>
        <v/>
      </c>
      <c r="G9" s="33" t="str">
        <f>IF(Input!C26=0,"",SUM(C9:F9))</f>
        <v/>
      </c>
      <c r="H9" s="32" t="str">
        <f>IF(Input!C26=0,"",ROUND(G9/A9,2))</f>
        <v/>
      </c>
      <c r="I9" s="32" t="str">
        <f>IF(Input!C26=0,"",H9*A9)</f>
        <v/>
      </c>
      <c r="K9" s="36">
        <f t="shared" si="0"/>
        <v>0</v>
      </c>
      <c r="L9" s="33" t="str">
        <f>IF(Input!C26=0,"",(H9+K9)*A9)</f>
        <v/>
      </c>
    </row>
    <row r="10" spans="1:12" x14ac:dyDescent="0.2">
      <c r="A10" s="32">
        <f>IF(Input!C27=0,0,Input!C27)</f>
        <v>0</v>
      </c>
      <c r="B10" s="33" t="str">
        <f>IF(Input!C27+Input!BQ27+Input!CA27&gt;0,IF(Input!BQ27=0,Input!CA27/Input!C27,Input!BQ27),"")</f>
        <v/>
      </c>
      <c r="C10" s="33" t="str">
        <f>IF(Input!C27+Input!BQ27+Input!CA27&gt;0,IF(Input!CA27=0,Input!BQ27*Input!C27,Input!CA27),"")</f>
        <v/>
      </c>
      <c r="D10" s="33" t="str">
        <f>IF(Input!C27=0,"",Input!$X$17*C10/SUM($C$4:$C$35))</f>
        <v/>
      </c>
      <c r="E10" s="33" t="str">
        <f>IF($E$38&lt;2,IF(Input!C27=0,"",(Input!$AG$17+Input!$AP$17)*(C10/SUM($C$4:$C$35))),"")</f>
        <v/>
      </c>
      <c r="F10" s="33" t="str">
        <f>IF($E$38=2,IF(Input!C27=0,"",Input!$AG$17*A10/SUM($A$4:$A$35)),"")</f>
        <v/>
      </c>
      <c r="G10" s="33" t="str">
        <f>IF(Input!C27=0,"",SUM(C10:F10))</f>
        <v/>
      </c>
      <c r="H10" s="32" t="str">
        <f>IF(Input!C27=0,"",ROUND(G10/A10,2))</f>
        <v/>
      </c>
      <c r="I10" s="32" t="str">
        <f>IF(Input!C27=0,"",H10*A10)</f>
        <v/>
      </c>
      <c r="K10" s="36">
        <f t="shared" si="0"/>
        <v>0</v>
      </c>
      <c r="L10" s="33" t="str">
        <f>IF(Input!C27=0,"",(H10+K10)*A10)</f>
        <v/>
      </c>
    </row>
    <row r="11" spans="1:12" x14ac:dyDescent="0.2">
      <c r="A11" s="32">
        <f>IF(Input!C28=0,0,Input!C28)</f>
        <v>0</v>
      </c>
      <c r="B11" s="33" t="str">
        <f>IF(Input!C28+Input!BQ28+Input!CA28&gt;0,IF(Input!BQ28=0,Input!CA28/Input!C28,Input!BQ28),"")</f>
        <v/>
      </c>
      <c r="C11" s="33" t="str">
        <f>IF(Input!C28+Input!BQ28+Input!CA28&gt;0,IF(Input!CA28=0,Input!BQ28*Input!C28,Input!CA28),"")</f>
        <v/>
      </c>
      <c r="D11" s="33" t="str">
        <f>IF(Input!C28=0,"",Input!$X$17*C11/SUM($C$4:$C$35))</f>
        <v/>
      </c>
      <c r="E11" s="33" t="str">
        <f>IF($E$38&lt;2,IF(Input!C28=0,"",(Input!$AG$17+Input!$AP$17)*(C11/SUM($C$4:$C$35))),"")</f>
        <v/>
      </c>
      <c r="F11" s="33" t="str">
        <f>IF($E$38=2,IF(Input!C28=0,"",Input!$AG$17*A11/SUM($A$4:$A$35)),"")</f>
        <v/>
      </c>
      <c r="G11" s="33" t="str">
        <f>IF(Input!C28=0,"",SUM(C11:F11))</f>
        <v/>
      </c>
      <c r="H11" s="32" t="str">
        <f>IF(Input!C28=0,"",ROUND(G11/A11,2))</f>
        <v/>
      </c>
      <c r="I11" s="32" t="str">
        <f>IF(Input!C28=0,"",H11*A11)</f>
        <v/>
      </c>
      <c r="K11" s="36">
        <f t="shared" si="0"/>
        <v>0</v>
      </c>
      <c r="L11" s="33" t="str">
        <f>IF(Input!C28=0,"",(H11+K11)*A11)</f>
        <v/>
      </c>
    </row>
    <row r="12" spans="1:12" x14ac:dyDescent="0.2">
      <c r="A12" s="32">
        <f>IF(Input!C29=0,0,Input!C29)</f>
        <v>0</v>
      </c>
      <c r="B12" s="33" t="str">
        <f>IF(Input!C29+Input!BQ29+Input!CA29&gt;0,IF(Input!BQ29=0,Input!CA29/Input!C29,Input!BQ29),"")</f>
        <v/>
      </c>
      <c r="C12" s="33" t="str">
        <f>IF(Input!C29+Input!BQ29+Input!CA29&gt;0,IF(Input!CA29=0,Input!BQ29*Input!C29,Input!CA29),"")</f>
        <v/>
      </c>
      <c r="D12" s="33" t="str">
        <f>IF(Input!C29=0,"",Input!$X$17*C12/SUM($C$4:$C$35))</f>
        <v/>
      </c>
      <c r="E12" s="33" t="str">
        <f>IF($E$38&lt;2,IF(Input!C29=0,"",(Input!$AG$17+Input!$AP$17)*(C12/SUM($C$4:$C$35))),"")</f>
        <v/>
      </c>
      <c r="F12" s="33" t="str">
        <f>IF($E$38=2,IF(Input!C29=0,"",Input!$AG$17*A12/SUM($A$4:$A$35)),"")</f>
        <v/>
      </c>
      <c r="G12" s="33" t="str">
        <f>IF(Input!C29=0,"",SUM(C12:F12))</f>
        <v/>
      </c>
      <c r="H12" s="32" t="str">
        <f>IF(Input!C29=0,"",ROUND(G12/A12,2))</f>
        <v/>
      </c>
      <c r="I12" s="32" t="str">
        <f>IF(Input!C29=0,"",H12*A12)</f>
        <v/>
      </c>
      <c r="K12" s="36">
        <f t="shared" si="0"/>
        <v>0</v>
      </c>
      <c r="L12" s="33" t="str">
        <f>IF(Input!C29=0,"",(H12+K12)*A12)</f>
        <v/>
      </c>
    </row>
    <row r="13" spans="1:12" x14ac:dyDescent="0.2">
      <c r="A13" s="32">
        <f>IF(Input!C30=0,0,Input!C30)</f>
        <v>0</v>
      </c>
      <c r="B13" s="33" t="str">
        <f>IF(Input!C30+Input!BQ30+Input!CA30&gt;0,IF(Input!BQ30=0,Input!CA30/Input!C30,Input!BQ30),"")</f>
        <v/>
      </c>
      <c r="C13" s="33" t="str">
        <f>IF(Input!C30+Input!BQ30+Input!CA30&gt;0,IF(Input!CA30=0,Input!BQ30*Input!C30,Input!CA30),"")</f>
        <v/>
      </c>
      <c r="D13" s="33" t="str">
        <f>IF(Input!C30=0,"",Input!$X$17*C13/SUM($C$4:$C$35))</f>
        <v/>
      </c>
      <c r="E13" s="33" t="str">
        <f>IF($E$38&lt;2,IF(Input!C30=0,"",(Input!$AG$17+Input!$AP$17)*(C13/SUM($C$4:$C$35))),"")</f>
        <v/>
      </c>
      <c r="F13" s="33" t="str">
        <f>IF($E$38=2,IF(Input!C30=0,"",Input!$AG$17*A13/SUM($A$4:$A$35)),"")</f>
        <v/>
      </c>
      <c r="G13" s="33" t="str">
        <f>IF(Input!C30=0,"",SUM(C13:F13))</f>
        <v/>
      </c>
      <c r="H13" s="32" t="str">
        <f>IF(Input!C30=0,"",ROUND(G13/A13,2))</f>
        <v/>
      </c>
      <c r="I13" s="32" t="str">
        <f>IF(Input!C30=0,"",H13*A13)</f>
        <v/>
      </c>
      <c r="K13" s="36">
        <f t="shared" si="0"/>
        <v>0</v>
      </c>
      <c r="L13" s="33" t="str">
        <f>IF(Input!C30=0,"",(H13+K13)*A13)</f>
        <v/>
      </c>
    </row>
    <row r="14" spans="1:12" x14ac:dyDescent="0.2">
      <c r="A14" s="32">
        <f>IF(Input!C31=0,0,Input!C31)</f>
        <v>0</v>
      </c>
      <c r="B14" s="33" t="str">
        <f>IF(Input!C31+Input!BQ31+Input!CA31&gt;0,IF(Input!BQ31=0,Input!CA31/Input!C31,Input!BQ31),"")</f>
        <v/>
      </c>
      <c r="C14" s="33" t="str">
        <f>IF(Input!C31+Input!BQ31+Input!CA31&gt;0,IF(Input!CA31=0,Input!BQ31*Input!C31,Input!CA31),"")</f>
        <v/>
      </c>
      <c r="D14" s="33" t="str">
        <f>IF(Input!C31=0,"",Input!$X$17*C14/SUM($C$4:$C$35))</f>
        <v/>
      </c>
      <c r="E14" s="33" t="str">
        <f>IF($E$38&lt;2,IF(Input!C31=0,"",(Input!$AG$17+Input!$AP$17)*(C14/SUM($C$4:$C$35))),"")</f>
        <v/>
      </c>
      <c r="F14" s="33" t="str">
        <f>IF($E$38=2,IF(Input!C31=0,"",Input!$AG$17*A14/SUM($A$4:$A$35)),"")</f>
        <v/>
      </c>
      <c r="G14" s="33" t="str">
        <f>IF(Input!C31=0,"",SUM(C14:F14))</f>
        <v/>
      </c>
      <c r="H14" s="32" t="str">
        <f>IF(Input!C31=0,"",ROUND(G14/A14,2))</f>
        <v/>
      </c>
      <c r="I14" s="32" t="str">
        <f>IF(Input!C31=0,"",H14*A14)</f>
        <v/>
      </c>
      <c r="K14" s="36">
        <f t="shared" si="0"/>
        <v>0</v>
      </c>
      <c r="L14" s="33" t="str">
        <f>IF(Input!C31=0,"",(H14+K14)*A14)</f>
        <v/>
      </c>
    </row>
    <row r="15" spans="1:12" x14ac:dyDescent="0.2">
      <c r="A15" s="32">
        <f>IF(Input!C32=0,0,Input!C32)</f>
        <v>0</v>
      </c>
      <c r="B15" s="33" t="str">
        <f>IF(Input!C32+Input!BQ32+Input!CA32&gt;0,IF(Input!BQ32=0,Input!CA32/Input!C32,Input!BQ32),"")</f>
        <v/>
      </c>
      <c r="C15" s="33" t="str">
        <f>IF(Input!C32+Input!BQ32+Input!CA32&gt;0,IF(Input!CA32=0,Input!BQ32*Input!C32,Input!CA32),"")</f>
        <v/>
      </c>
      <c r="D15" s="33" t="str">
        <f>IF(Input!C32=0,"",Input!$X$17*C15/SUM($C$4:$C$35))</f>
        <v/>
      </c>
      <c r="E15" s="33" t="str">
        <f>IF($E$38&lt;2,IF(Input!C32=0,"",(Input!$AG$17+Input!$AP$17)*(C15/SUM($C$4:$C$35))),"")</f>
        <v/>
      </c>
      <c r="F15" s="33" t="str">
        <f>IF($E$38=2,IF(Input!C32=0,"",Input!$AG$17*A15/SUM($A$4:$A$35)),"")</f>
        <v/>
      </c>
      <c r="G15" s="33" t="str">
        <f>IF(Input!C32=0,"",SUM(C15:F15))</f>
        <v/>
      </c>
      <c r="H15" s="32" t="str">
        <f>IF(Input!C32=0,"",ROUND(G15/A15,2))</f>
        <v/>
      </c>
      <c r="I15" s="32" t="str">
        <f>IF(Input!C32=0,"",H15*A15)</f>
        <v/>
      </c>
      <c r="K15" s="36">
        <f t="shared" si="0"/>
        <v>0</v>
      </c>
      <c r="L15" s="33" t="str">
        <f>IF(Input!C32=0,"",(H15+K15)*A15)</f>
        <v/>
      </c>
    </row>
    <row r="16" spans="1:12" x14ac:dyDescent="0.2">
      <c r="A16" s="32">
        <f>IF(Input!C33=0,0,Input!C33)</f>
        <v>0</v>
      </c>
      <c r="B16" s="33" t="str">
        <f>IF(Input!C33+Input!BQ33+Input!CA33&gt;0,IF(Input!BQ33=0,Input!CA33/Input!C33,Input!BQ33),"")</f>
        <v/>
      </c>
      <c r="C16" s="33" t="str">
        <f>IF(Input!C33+Input!BQ33+Input!CA33&gt;0,IF(Input!CA33=0,Input!BQ33*Input!C33,Input!CA33),"")</f>
        <v/>
      </c>
      <c r="D16" s="33" t="str">
        <f>IF(Input!C33=0,"",Input!$X$17*C16/SUM($C$4:$C$35))</f>
        <v/>
      </c>
      <c r="E16" s="33" t="str">
        <f>IF($E$38&lt;2,IF(Input!C33=0,"",(Input!$AG$17+Input!$AP$17)*(C16/SUM($C$4:$C$35))),"")</f>
        <v/>
      </c>
      <c r="F16" s="33" t="str">
        <f>IF($E$38=2,IF(Input!C33=0,"",Input!$AG$17*A16/SUM($A$4:$A$35)),"")</f>
        <v/>
      </c>
      <c r="G16" s="33" t="str">
        <f>IF(Input!C33=0,"",SUM(C16:F16))</f>
        <v/>
      </c>
      <c r="H16" s="32" t="str">
        <f>IF(Input!C33=0,"",ROUND(G16/A16,2))</f>
        <v/>
      </c>
      <c r="I16" s="32" t="str">
        <f>IF(Input!C33=0,"",H16*A16)</f>
        <v/>
      </c>
      <c r="K16" s="36">
        <f t="shared" si="0"/>
        <v>0</v>
      </c>
      <c r="L16" s="33" t="str">
        <f>IF(Input!C33=0,"",(H16+K16)*A16)</f>
        <v/>
      </c>
    </row>
    <row r="17" spans="1:12" x14ac:dyDescent="0.2">
      <c r="A17" s="32">
        <f>IF(Input!C34=0,0,Input!C34)</f>
        <v>0</v>
      </c>
      <c r="B17" s="33" t="str">
        <f>IF(Input!C34+Input!BQ34+Input!CA34&gt;0,IF(Input!BQ34=0,Input!CA34/Input!C34,Input!BQ34),"")</f>
        <v/>
      </c>
      <c r="C17" s="33" t="str">
        <f>IF(Input!C34+Input!BQ34+Input!CA34&gt;0,IF(Input!CA34=0,Input!BQ34*Input!C34,Input!CA34),"")</f>
        <v/>
      </c>
      <c r="D17" s="33" t="str">
        <f>IF(Input!C34=0,"",Input!$X$17*C17/SUM($C$4:$C$35))</f>
        <v/>
      </c>
      <c r="E17" s="33" t="str">
        <f>IF($E$38&lt;2,IF(Input!C34=0,"",(Input!$AG$17+Input!$AP$17)*(C17/SUM($C$4:$C$35))),"")</f>
        <v/>
      </c>
      <c r="F17" s="33" t="str">
        <f>IF($E$38=2,IF(Input!C34=0,"",Input!$AG$17*A17/SUM($A$4:$A$35)),"")</f>
        <v/>
      </c>
      <c r="G17" s="33" t="str">
        <f>IF(Input!C34=0,"",SUM(C17:F17))</f>
        <v/>
      </c>
      <c r="H17" s="32" t="str">
        <f>IF(Input!C34=0,"",ROUND(G17/A17,2))</f>
        <v/>
      </c>
      <c r="I17" s="32" t="str">
        <f>IF(Input!C34=0,"",H17*A17)</f>
        <v/>
      </c>
      <c r="K17" s="36">
        <f t="shared" si="0"/>
        <v>0</v>
      </c>
      <c r="L17" s="33" t="str">
        <f>IF(Input!C34=0,"",(H17+K17)*A17)</f>
        <v/>
      </c>
    </row>
    <row r="18" spans="1:12" x14ac:dyDescent="0.2">
      <c r="A18" s="32">
        <f>IF(Input!C35=0,0,Input!C35)</f>
        <v>0</v>
      </c>
      <c r="B18" s="33" t="str">
        <f>IF(Input!C35+Input!BQ35+Input!CA35&gt;0,IF(Input!BQ35=0,Input!CA35/Input!C35,Input!BQ35),"")</f>
        <v/>
      </c>
      <c r="C18" s="33" t="str">
        <f>IF(Input!C35+Input!BQ35+Input!CA35&gt;0,IF(Input!CA35=0,Input!BQ35*Input!C35,Input!CA35),"")</f>
        <v/>
      </c>
      <c r="D18" s="33" t="str">
        <f>IF(Input!C35=0,"",Input!$X$17*C18/SUM($C$4:$C$35))</f>
        <v/>
      </c>
      <c r="E18" s="33" t="str">
        <f>IF($E$38&lt;2,IF(Input!C35=0,"",(Input!$AG$17+Input!$AP$17)*(C18/SUM($C$4:$C$35))),"")</f>
        <v/>
      </c>
      <c r="F18" s="33" t="str">
        <f>IF($E$38=2,IF(Input!C35=0,"",Input!$AG$17*A18/SUM($A$4:$A$35)),"")</f>
        <v/>
      </c>
      <c r="G18" s="33" t="str">
        <f>IF(Input!C35=0,"",SUM(C18:F18))</f>
        <v/>
      </c>
      <c r="H18" s="32" t="str">
        <f>IF(Input!C35=0,"",ROUND(G18/A18,2))</f>
        <v/>
      </c>
      <c r="I18" s="32" t="str">
        <f>IF(Input!C35=0,"",H18*A18)</f>
        <v/>
      </c>
      <c r="K18" s="36">
        <f t="shared" si="0"/>
        <v>0</v>
      </c>
      <c r="L18" s="33" t="str">
        <f>IF(Input!C35=0,"",(H18+K18)*A18)</f>
        <v/>
      </c>
    </row>
    <row r="19" spans="1:12" x14ac:dyDescent="0.2">
      <c r="A19" s="32">
        <f>IF(Input!C36=0,0,Input!C36)</f>
        <v>0</v>
      </c>
      <c r="B19" s="33" t="str">
        <f>IF(Input!C36+Input!BQ36+Input!CA36&gt;0,IF(Input!BQ36=0,Input!CA36/Input!C36,Input!BQ36),"")</f>
        <v/>
      </c>
      <c r="C19" s="33" t="str">
        <f>IF(Input!C36+Input!BQ36+Input!CA36&gt;0,IF(Input!CA36=0,Input!BQ36*Input!C36,Input!CA36),"")</f>
        <v/>
      </c>
      <c r="D19" s="33" t="str">
        <f>IF(Input!C36=0,"",Input!$X$17*C19/SUM($C$4:$C$35))</f>
        <v/>
      </c>
      <c r="E19" s="33" t="str">
        <f>IF($E$38&lt;2,IF(Input!C36=0,"",(Input!$AG$17+Input!$AP$17)*(C19/SUM($C$4:$C$35))),"")</f>
        <v/>
      </c>
      <c r="F19" s="33" t="str">
        <f>IF($E$38=2,IF(Input!C36=0,"",Input!$AG$17*A19/SUM($A$4:$A$35)),"")</f>
        <v/>
      </c>
      <c r="G19" s="33" t="str">
        <f>IF(Input!C36=0,"",SUM(C19:F19))</f>
        <v/>
      </c>
      <c r="H19" s="32" t="str">
        <f>IF(Input!C36=0,"",ROUND(G19/A19,2))</f>
        <v/>
      </c>
      <c r="I19" s="32" t="str">
        <f>IF(Input!C36=0,"",H19*A19)</f>
        <v/>
      </c>
      <c r="K19" s="36">
        <f t="shared" si="0"/>
        <v>0</v>
      </c>
      <c r="L19" s="33" t="str">
        <f>IF(Input!C36=0,"",(H19+K19)*A19)</f>
        <v/>
      </c>
    </row>
    <row r="20" spans="1:12" x14ac:dyDescent="0.2">
      <c r="A20" s="32">
        <f>IF(Input!C37=0,0,Input!C37)</f>
        <v>0</v>
      </c>
      <c r="B20" s="33" t="str">
        <f>IF(Input!C37+Input!BQ37+Input!CA37&gt;0,IF(Input!BQ37=0,Input!CA37/Input!C37,Input!BQ37),"")</f>
        <v/>
      </c>
      <c r="C20" s="33" t="str">
        <f>IF(Input!C37+Input!BQ37+Input!CA37&gt;0,IF(Input!CA37=0,Input!BQ37*Input!C37,Input!CA37),"")</f>
        <v/>
      </c>
      <c r="D20" s="33" t="str">
        <f>IF(Input!C37=0,"",Input!$X$17*C20/SUM($C$4:$C$35))</f>
        <v/>
      </c>
      <c r="E20" s="33" t="str">
        <f>IF($E$38&lt;2,IF(Input!C37=0,"",(Input!$AG$17+Input!$AP$17)*(C20/SUM($C$4:$C$35))),"")</f>
        <v/>
      </c>
      <c r="F20" s="33" t="str">
        <f>IF($E$38=2,IF(Input!C37=0,"",Input!$AG$17*A20/SUM($A$4:$A$35)),"")</f>
        <v/>
      </c>
      <c r="G20" s="33" t="str">
        <f>IF(Input!C37=0,"",SUM(C20:F20))</f>
        <v/>
      </c>
      <c r="H20" s="32" t="str">
        <f>IF(Input!C37=0,"",ROUND(G20/A20,2))</f>
        <v/>
      </c>
      <c r="I20" s="32" t="str">
        <f>IF(Input!C37=0,"",H20*A20)</f>
        <v/>
      </c>
      <c r="K20" s="36">
        <f t="shared" si="0"/>
        <v>0</v>
      </c>
      <c r="L20" s="33" t="str">
        <f>IF(Input!C37=0,"",(H20+K20)*A20)</f>
        <v/>
      </c>
    </row>
    <row r="21" spans="1:12" x14ac:dyDescent="0.2">
      <c r="A21" s="32">
        <f>IF(Input!C38=0,0,Input!C38)</f>
        <v>0</v>
      </c>
      <c r="B21" s="33" t="str">
        <f>IF(Input!C38+Input!BQ38+Input!CA38&gt;0,IF(Input!BQ38=0,Input!CA38/Input!C38,Input!BQ38),"")</f>
        <v/>
      </c>
      <c r="C21" s="33" t="str">
        <f>IF(Input!C38+Input!BQ38+Input!CA38&gt;0,IF(Input!CA38=0,Input!BQ38*Input!C38,Input!CA38),"")</f>
        <v/>
      </c>
      <c r="D21" s="33" t="str">
        <f>IF(Input!C38=0,"",Input!$X$17*C21/SUM($C$4:$C$35))</f>
        <v/>
      </c>
      <c r="E21" s="33" t="str">
        <f>IF($E$38&lt;2,IF(Input!C38=0,"",(Input!$AG$17+Input!$AP$17)*(C21/SUM($C$4:$C$35))),"")</f>
        <v/>
      </c>
      <c r="F21" s="33" t="str">
        <f>IF($E$38=2,IF(Input!C38=0,"",Input!$AG$17*A21/SUM($A$4:$A$35)),"")</f>
        <v/>
      </c>
      <c r="G21" s="33" t="str">
        <f>IF(Input!C38=0,"",SUM(C21:F21))</f>
        <v/>
      </c>
      <c r="H21" s="32" t="str">
        <f>IF(Input!C38=0,"",ROUND(G21/A21,2))</f>
        <v/>
      </c>
      <c r="I21" s="32" t="str">
        <f>IF(Input!C38=0,"",H21*A21)</f>
        <v/>
      </c>
      <c r="K21" s="36">
        <f t="shared" si="0"/>
        <v>0</v>
      </c>
      <c r="L21" s="33" t="str">
        <f>IF(Input!C38=0,"",(H21+K21)*A21)</f>
        <v/>
      </c>
    </row>
    <row r="22" spans="1:12" x14ac:dyDescent="0.2">
      <c r="A22" s="32">
        <f>IF(Input!C39=0,0,Input!C39)</f>
        <v>0</v>
      </c>
      <c r="B22" s="33" t="str">
        <f>IF(Input!C39+Input!BQ39+Input!CA39&gt;0,IF(Input!BQ39=0,Input!CA39/Input!C39,Input!BQ39),"")</f>
        <v/>
      </c>
      <c r="C22" s="33" t="str">
        <f>IF(Input!C39+Input!BQ39+Input!CA39&gt;0,IF(Input!CA39=0,Input!BQ39*Input!C39,Input!CA39),"")</f>
        <v/>
      </c>
      <c r="D22" s="33" t="str">
        <f>IF(Input!C39=0,"",Input!$X$17*C22/SUM($C$4:$C$35))</f>
        <v/>
      </c>
      <c r="E22" s="33" t="str">
        <f>IF($E$38&lt;2,IF(Input!C39=0,"",(Input!$AG$17+Input!$AP$17)*(C22/SUM($C$4:$C$35))),"")</f>
        <v/>
      </c>
      <c r="F22" s="33" t="str">
        <f>IF($E$38=2,IF(Input!C39=0,"",Input!$AG$17*A22/SUM($A$4:$A$35)),"")</f>
        <v/>
      </c>
      <c r="G22" s="33" t="str">
        <f>IF(Input!C39=0,"",SUM(C22:F22))</f>
        <v/>
      </c>
      <c r="H22" s="32" t="str">
        <f>IF(Input!C39=0,"",ROUND(G22/A22,2))</f>
        <v/>
      </c>
      <c r="I22" s="32" t="str">
        <f>IF(Input!C39=0,"",H22*A22)</f>
        <v/>
      </c>
      <c r="K22" s="36">
        <f t="shared" si="0"/>
        <v>0</v>
      </c>
      <c r="L22" s="33" t="str">
        <f>IF(Input!C39=0,"",(H22+K22)*A22)</f>
        <v/>
      </c>
    </row>
    <row r="23" spans="1:12" x14ac:dyDescent="0.2">
      <c r="A23" s="32">
        <f>IF(Input!C40=0,0,Input!C40)</f>
        <v>0</v>
      </c>
      <c r="B23" s="33" t="str">
        <f>IF(Input!C40+Input!BQ40+Input!CA40&gt;0,IF(Input!BQ40=0,Input!CA40/Input!C40,Input!BQ40),"")</f>
        <v/>
      </c>
      <c r="C23" s="33" t="str">
        <f>IF(Input!C40+Input!BQ40+Input!CA40&gt;0,IF(Input!CA40=0,Input!BQ40*Input!C40,Input!CA40),"")</f>
        <v/>
      </c>
      <c r="D23" s="33" t="str">
        <f>IF(Input!C40=0,"",Input!$X$17*C23/SUM($C$4:$C$35))</f>
        <v/>
      </c>
      <c r="E23" s="33" t="str">
        <f>IF($E$38&lt;2,IF(Input!C40=0,"",(Input!$AG$17+Input!$AP$17)*(C23/SUM($C$4:$C$35))),"")</f>
        <v/>
      </c>
      <c r="F23" s="33" t="str">
        <f>IF($E$38=2,IF(Input!C40=0,"",Input!$AG$17*A23/SUM($A$4:$A$35)),"")</f>
        <v/>
      </c>
      <c r="G23" s="33" t="str">
        <f>IF(Input!C40=0,"",SUM(C23:F23))</f>
        <v/>
      </c>
      <c r="H23" s="32" t="str">
        <f>IF(Input!C40=0,"",ROUND(G23/A23,2))</f>
        <v/>
      </c>
      <c r="I23" s="32" t="str">
        <f>IF(Input!C40=0,"",H23*A23)</f>
        <v/>
      </c>
      <c r="K23" s="36">
        <f t="shared" si="0"/>
        <v>0</v>
      </c>
      <c r="L23" s="33" t="str">
        <f>IF(Input!C40=0,"",(H23+K23)*A23)</f>
        <v/>
      </c>
    </row>
    <row r="24" spans="1:12" x14ac:dyDescent="0.2">
      <c r="A24" s="32">
        <f>IF(Input!C41=0,0,Input!C41)</f>
        <v>0</v>
      </c>
      <c r="B24" s="33" t="str">
        <f>IF(Input!C41+Input!BQ41+Input!CA41&gt;0,IF(Input!BQ41=0,Input!CA41/Input!C41,Input!BQ41),"")</f>
        <v/>
      </c>
      <c r="C24" s="33" t="str">
        <f>IF(Input!C41+Input!BQ41+Input!CA41&gt;0,IF(Input!CA41=0,Input!BQ41*Input!C41,Input!CA41),"")</f>
        <v/>
      </c>
      <c r="D24" s="33" t="str">
        <f>IF(Input!C41=0,"",Input!$X$17*C24/SUM($C$4:$C$35))</f>
        <v/>
      </c>
      <c r="E24" s="33" t="str">
        <f>IF($E$38&lt;2,IF(Input!C41=0,"",(Input!$AG$17+Input!$AP$17)*(C24/SUM($C$4:$C$35))),"")</f>
        <v/>
      </c>
      <c r="F24" s="33" t="str">
        <f>IF($E$38=2,IF(Input!C41=0,"",Input!$AG$17*A24/SUM($A$4:$A$35)),"")</f>
        <v/>
      </c>
      <c r="G24" s="33" t="str">
        <f>IF(Input!C41=0,"",SUM(C24:F24))</f>
        <v/>
      </c>
      <c r="H24" s="32" t="str">
        <f>IF(Input!C41=0,"",ROUND(G24/A24,2))</f>
        <v/>
      </c>
      <c r="I24" s="32" t="str">
        <f>IF(Input!C41=0,"",H24*A24)</f>
        <v/>
      </c>
      <c r="K24" s="36">
        <f t="shared" si="0"/>
        <v>0</v>
      </c>
      <c r="L24" s="33" t="str">
        <f>IF(Input!C41=0,"",(H24+K24)*A24)</f>
        <v/>
      </c>
    </row>
    <row r="25" spans="1:12" x14ac:dyDescent="0.2">
      <c r="A25" s="32">
        <f>IF(Input!C42=0,0,Input!C42)</f>
        <v>0</v>
      </c>
      <c r="B25" s="33" t="str">
        <f>IF(Input!C42+Input!BQ42+Input!CA42&gt;0,IF(Input!BQ42=0,Input!CA42/Input!C42,Input!BQ42),"")</f>
        <v/>
      </c>
      <c r="C25" s="33" t="str">
        <f>IF(Input!C42+Input!BQ42+Input!CA42&gt;0,IF(Input!CA42=0,Input!BQ42*Input!C42,Input!CA42),"")</f>
        <v/>
      </c>
      <c r="D25" s="33" t="str">
        <f>IF(Input!C42=0,"",Input!$X$17*C25/SUM($C$4:$C$35))</f>
        <v/>
      </c>
      <c r="E25" s="33" t="str">
        <f>IF($E$38&lt;2,IF(Input!C42=0,"",(Input!$AG$17+Input!$AP$17)*(C25/SUM($C$4:$C$35))),"")</f>
        <v/>
      </c>
      <c r="F25" s="33" t="str">
        <f>IF($E$38=2,IF(Input!C42=0,"",Input!$AG$17*A25/SUM($A$4:$A$35)),"")</f>
        <v/>
      </c>
      <c r="G25" s="33" t="str">
        <f>IF(Input!C42=0,"",SUM(C25:F25))</f>
        <v/>
      </c>
      <c r="H25" s="32" t="str">
        <f>IF(Input!C42=0,"",ROUND(G25/A25,2))</f>
        <v/>
      </c>
      <c r="I25" s="32" t="str">
        <f>IF(Input!C42=0,"",H25*A25)</f>
        <v/>
      </c>
      <c r="K25" s="36">
        <f t="shared" si="0"/>
        <v>0</v>
      </c>
      <c r="L25" s="33" t="str">
        <f>IF(Input!C42=0,"",(H25+K25)*A25)</f>
        <v/>
      </c>
    </row>
    <row r="26" spans="1:12" x14ac:dyDescent="0.2">
      <c r="A26" s="32">
        <f>IF(Input!C43=0,0,Input!C43)</f>
        <v>0</v>
      </c>
      <c r="B26" s="33" t="str">
        <f>IF(Input!C43+Input!BQ43+Input!CA43&gt;0,IF(Input!BQ43=0,Input!CA43/Input!C43,Input!BQ43),"")</f>
        <v/>
      </c>
      <c r="C26" s="33" t="str">
        <f>IF(Input!C43+Input!BQ43+Input!CA43&gt;0,IF(Input!CA43=0,Input!BQ43*Input!C43,Input!CA43),"")</f>
        <v/>
      </c>
      <c r="D26" s="33" t="str">
        <f>IF(Input!C43=0,"",Input!$X$17*C26/SUM($C$4:$C$35))</f>
        <v/>
      </c>
      <c r="E26" s="33" t="str">
        <f>IF($E$38&lt;2,IF(Input!C43=0,"",(Input!$AG$17+Input!$AP$17)*(C26/SUM($C$4:$C$35))),"")</f>
        <v/>
      </c>
      <c r="F26" s="33" t="str">
        <f>IF($E$38=2,IF(Input!C43=0,"",Input!$AG$17*A26/SUM($A$4:$A$35)),"")</f>
        <v/>
      </c>
      <c r="G26" s="33" t="str">
        <f>IF(Input!C43=0,"",SUM(C26:F26))</f>
        <v/>
      </c>
      <c r="H26" s="32" t="str">
        <f>IF(Input!C43=0,"",ROUND(G26/A26,2))</f>
        <v/>
      </c>
      <c r="I26" s="32" t="str">
        <f>IF(Input!C43=0,"",H26*A26)</f>
        <v/>
      </c>
      <c r="K26" s="36">
        <f t="shared" si="0"/>
        <v>0</v>
      </c>
      <c r="L26" s="33" t="str">
        <f>IF(Input!C43=0,"",(H26+K26)*A26)</f>
        <v/>
      </c>
    </row>
    <row r="27" spans="1:12" x14ac:dyDescent="0.2">
      <c r="A27" s="32">
        <f>IF(Input!C44=0,0,Input!C44)</f>
        <v>0</v>
      </c>
      <c r="B27" s="33" t="str">
        <f>IF(Input!C44+Input!BQ44+Input!CA44&gt;0,IF(Input!BQ44=0,Input!CA44/Input!C44,Input!BQ44),"")</f>
        <v/>
      </c>
      <c r="C27" s="33" t="str">
        <f>IF(Input!C44+Input!BQ44+Input!CA44&gt;0,IF(Input!CA44=0,Input!BQ44*Input!C44,Input!CA44),"")</f>
        <v/>
      </c>
      <c r="D27" s="33" t="str">
        <f>IF(Input!C44=0,"",Input!$X$17*C27/SUM($C$4:$C$35))</f>
        <v/>
      </c>
      <c r="E27" s="33" t="str">
        <f>IF($E$38&lt;2,IF(Input!C44=0,"",(Input!$AG$17+Input!$AP$17)*(C27/SUM($C$4:$C$35))),"")</f>
        <v/>
      </c>
      <c r="F27" s="33" t="str">
        <f>IF($E$38=2,IF(Input!C44=0,"",Input!$AG$17*A27/SUM($A$4:$A$35)),"")</f>
        <v/>
      </c>
      <c r="G27" s="33" t="str">
        <f>IF(Input!C44=0,"",SUM(C27:F27))</f>
        <v/>
      </c>
      <c r="H27" s="32" t="str">
        <f>IF(Input!C44=0,"",ROUND(G27/A27,2))</f>
        <v/>
      </c>
      <c r="I27" s="32" t="str">
        <f>IF(Input!C44=0,"",H27*A27)</f>
        <v/>
      </c>
      <c r="K27" s="36">
        <f t="shared" si="0"/>
        <v>0</v>
      </c>
      <c r="L27" s="33" t="str">
        <f>IF(Input!C44=0,"",(H27+K27)*A27)</f>
        <v/>
      </c>
    </row>
    <row r="28" spans="1:12" x14ac:dyDescent="0.2">
      <c r="A28" s="32">
        <f>IF(Input!C45=0,0,Input!C45)</f>
        <v>0</v>
      </c>
      <c r="B28" s="33" t="str">
        <f>IF(Input!C45+Input!BQ45+Input!CA45&gt;0,IF(Input!BQ45=0,Input!CA45/Input!C45,Input!BQ45),"")</f>
        <v/>
      </c>
      <c r="C28" s="33" t="str">
        <f>IF(Input!C45+Input!BQ45+Input!CA45&gt;0,IF(Input!CA45=0,Input!BQ45*Input!C45,Input!CA45),"")</f>
        <v/>
      </c>
      <c r="D28" s="33" t="str">
        <f>IF(Input!C45=0,"",Input!$X$17*C28/SUM($C$4:$C$35))</f>
        <v/>
      </c>
      <c r="E28" s="33" t="str">
        <f>IF($E$38&lt;2,IF(Input!C45=0,"",(Input!$AG$17+Input!$AP$17)*(C28/SUM($C$4:$C$35))),"")</f>
        <v/>
      </c>
      <c r="F28" s="33" t="str">
        <f>IF($E$38=2,IF(Input!C45=0,"",Input!$AG$17*A28/SUM($A$4:$A$35)),"")</f>
        <v/>
      </c>
      <c r="G28" s="33" t="str">
        <f>IF(Input!C45=0,"",SUM(C28:F28))</f>
        <v/>
      </c>
      <c r="H28" s="32" t="str">
        <f>IF(Input!C45=0,"",ROUND(G28/A28,2))</f>
        <v/>
      </c>
      <c r="I28" s="32" t="str">
        <f>IF(Input!C45=0,"",H28*A28)</f>
        <v/>
      </c>
      <c r="K28" s="36">
        <f t="shared" si="0"/>
        <v>0</v>
      </c>
      <c r="L28" s="33" t="str">
        <f>IF(Input!C45=0,"",(H28+K28)*A28)</f>
        <v/>
      </c>
    </row>
    <row r="29" spans="1:12" x14ac:dyDescent="0.2">
      <c r="A29" s="32">
        <f>IF(Input!C46=0,0,Input!C46)</f>
        <v>0</v>
      </c>
      <c r="B29" s="33" t="str">
        <f>IF(Input!C46+Input!BQ46+Input!CA46&gt;0,IF(Input!BQ46=0,Input!CA46/Input!C46,Input!BQ46),"")</f>
        <v/>
      </c>
      <c r="C29" s="33" t="str">
        <f>IF(Input!C46+Input!BQ46+Input!CA46&gt;0,IF(Input!CA46=0,Input!BQ46*Input!C46,Input!CA46),"")</f>
        <v/>
      </c>
      <c r="D29" s="33" t="str">
        <f>IF(Input!C46=0,"",Input!$X$17*C29/SUM($C$4:$C$35))</f>
        <v/>
      </c>
      <c r="E29" s="33" t="str">
        <f>IF($E$38&lt;2,IF(Input!C46=0,"",(Input!$AG$17+Input!$AP$17)*(C29/SUM($C$4:$C$35))),"")</f>
        <v/>
      </c>
      <c r="F29" s="33" t="str">
        <f>IF($E$38=2,IF(Input!C46=0,"",Input!$AG$17*A29/SUM($A$4:$A$35)),"")</f>
        <v/>
      </c>
      <c r="G29" s="33" t="str">
        <f>IF(Input!C46=0,"",SUM(C29:F29))</f>
        <v/>
      </c>
      <c r="H29" s="32" t="str">
        <f>IF(Input!C46=0,"",ROUND(G29/A29,2))</f>
        <v/>
      </c>
      <c r="I29" s="32" t="str">
        <f>IF(Input!C46=0,"",H29*A29)</f>
        <v/>
      </c>
      <c r="K29" s="36">
        <f t="shared" si="0"/>
        <v>0</v>
      </c>
      <c r="L29" s="33" t="str">
        <f>IF(Input!C46=0,"",(H29+K29)*A29)</f>
        <v/>
      </c>
    </row>
    <row r="30" spans="1:12" x14ac:dyDescent="0.2">
      <c r="A30" s="32">
        <f>IF(Input!C47=0,0,Input!C47)</f>
        <v>0</v>
      </c>
      <c r="B30" s="33" t="str">
        <f>IF(Input!C47+Input!BQ47+Input!CA47&gt;0,IF(Input!BQ47=0,Input!CA47/Input!C47,Input!BQ47),"")</f>
        <v/>
      </c>
      <c r="C30" s="33" t="str">
        <f>IF(Input!C47+Input!BQ47+Input!CA47&gt;0,IF(Input!CA47=0,Input!BQ47*Input!C47,Input!CA47),"")</f>
        <v/>
      </c>
      <c r="D30" s="33" t="str">
        <f>IF(Input!C47=0,"",Input!$X$17*C30/SUM($C$4:$C$35))</f>
        <v/>
      </c>
      <c r="E30" s="33" t="str">
        <f>IF($E$38&lt;2,IF(Input!C47=0,"",(Input!$AG$17+Input!$AP$17)*(C30/SUM($C$4:$C$35))),"")</f>
        <v/>
      </c>
      <c r="F30" s="33" t="str">
        <f>IF($E$38=2,IF(Input!C47=0,"",Input!$AG$17*A30/SUM($A$4:$A$35)),"")</f>
        <v/>
      </c>
      <c r="G30" s="33" t="str">
        <f>IF(Input!C47=0,"",SUM(C30:F30))</f>
        <v/>
      </c>
      <c r="H30" s="32" t="str">
        <f>IF(Input!C47=0,"",ROUND(G30/A30,2))</f>
        <v/>
      </c>
      <c r="I30" s="32" t="str">
        <f>IF(Input!C47=0,"",H30*A30)</f>
        <v/>
      </c>
      <c r="K30" s="36">
        <f t="shared" si="0"/>
        <v>0</v>
      </c>
      <c r="L30" s="33" t="str">
        <f>IF(Input!C47=0,"",(H30+K30)*A30)</f>
        <v/>
      </c>
    </row>
    <row r="31" spans="1:12" x14ac:dyDescent="0.2">
      <c r="A31" s="32">
        <f>IF(Input!C48=0,0,Input!C48)</f>
        <v>0</v>
      </c>
      <c r="B31" s="33" t="str">
        <f>IF(Input!C48+Input!BQ48+Input!CA48&gt;0,IF(Input!BQ48=0,Input!CA48/Input!C48,Input!BQ48),"")</f>
        <v/>
      </c>
      <c r="C31" s="33" t="str">
        <f>IF(Input!C48+Input!BQ48+Input!CA48&gt;0,IF(Input!CA48=0,Input!BQ48*Input!C48,Input!CA48),"")</f>
        <v/>
      </c>
      <c r="D31" s="33" t="str">
        <f>IF(Input!C48=0,"",Input!$X$17*C31/SUM($C$4:$C$35))</f>
        <v/>
      </c>
      <c r="E31" s="33" t="str">
        <f>IF($E$38&lt;2,IF(Input!C48=0,"",(Input!$AG$17+Input!$AP$17)*(C31/SUM($C$4:$C$35))),"")</f>
        <v/>
      </c>
      <c r="F31" s="33" t="str">
        <f>IF($E$38=2,IF(Input!C48=0,"",Input!$AG$17*A31/SUM($A$4:$A$35)),"")</f>
        <v/>
      </c>
      <c r="G31" s="33" t="str">
        <f>IF(Input!C48=0,"",SUM(C31:F31))</f>
        <v/>
      </c>
      <c r="H31" s="32" t="str">
        <f>IF(Input!C48=0,"",ROUND(G31/A31,2))</f>
        <v/>
      </c>
      <c r="I31" s="32" t="str">
        <f>IF(Input!C48=0,"",H31*A31)</f>
        <v/>
      </c>
      <c r="K31" s="36">
        <f t="shared" si="0"/>
        <v>0</v>
      </c>
      <c r="L31" s="33" t="str">
        <f>IF(Input!C48=0,"",(H31+K31)*A31)</f>
        <v/>
      </c>
    </row>
    <row r="32" spans="1:12" x14ac:dyDescent="0.2">
      <c r="A32" s="32">
        <f>IF(Input!C49=0,0,Input!C49)</f>
        <v>0</v>
      </c>
      <c r="B32" s="33" t="str">
        <f>IF(Input!C49+Input!BQ49+Input!CA49&gt;0,IF(Input!BQ49=0,Input!CA49/Input!C49,Input!BQ49),"")</f>
        <v/>
      </c>
      <c r="C32" s="33" t="str">
        <f>IF(Input!C49+Input!BQ49+Input!CA49&gt;0,IF(Input!CA49=0,Input!BQ49*Input!C49,Input!CA49),"")</f>
        <v/>
      </c>
      <c r="D32" s="33" t="str">
        <f>IF(Input!C49=0,"",Input!$X$17*C32/SUM($C$4:$C$35))</f>
        <v/>
      </c>
      <c r="E32" s="33" t="str">
        <f>IF($E$38&lt;2,IF(Input!C49=0,"",(Input!$AG$17+Input!$AP$17)*(C32/SUM($C$4:$C$35))),"")</f>
        <v/>
      </c>
      <c r="F32" s="33" t="str">
        <f>IF($E$38=2,IF(Input!C49=0,"",Input!$AG$17*A32/SUM($A$4:$A$35)),"")</f>
        <v/>
      </c>
      <c r="G32" s="33" t="str">
        <f>IF(Input!C49=0,"",SUM(C32:F32))</f>
        <v/>
      </c>
      <c r="H32" s="32" t="str">
        <f>IF(Input!C49=0,"",ROUND(G32/A32,2))</f>
        <v/>
      </c>
      <c r="I32" s="32" t="str">
        <f>IF(Input!C49=0,"",H32*A32)</f>
        <v/>
      </c>
      <c r="K32" s="36">
        <f t="shared" si="0"/>
        <v>0</v>
      </c>
      <c r="L32" s="33" t="str">
        <f>IF(Input!C49=0,"",(H32+K32)*A32)</f>
        <v/>
      </c>
    </row>
    <row r="33" spans="1:12" x14ac:dyDescent="0.2">
      <c r="A33" s="32">
        <f>IF(Input!C50=0,0,Input!C50)</f>
        <v>0</v>
      </c>
      <c r="B33" s="33" t="str">
        <f>IF(Input!C50+Input!BQ50+Input!CA50&gt;0,IF(Input!BQ50=0,Input!CA50/Input!C50,Input!BQ50),"")</f>
        <v/>
      </c>
      <c r="C33" s="33" t="str">
        <f>IF(Input!C50+Input!BQ50+Input!CA50&gt;0,IF(Input!CA50=0,Input!BQ50*Input!C50,Input!CA50),"")</f>
        <v/>
      </c>
      <c r="D33" s="33" t="str">
        <f>IF(Input!C50=0,"",Input!$X$17*C33/SUM($C$4:$C$35))</f>
        <v/>
      </c>
      <c r="E33" s="33" t="str">
        <f>IF($E$38&lt;2,IF(Input!C50=0,"",(Input!$AG$17+Input!$AP$17)*(C33/SUM($C$4:$C$35))),"")</f>
        <v/>
      </c>
      <c r="F33" s="33" t="str">
        <f>IF($E$38=2,IF(Input!C50=0,"",Input!$AG$17*A33/SUM($A$4:$A$35)),"")</f>
        <v/>
      </c>
      <c r="G33" s="33" t="str">
        <f>IF(Input!C50=0,"",SUM(C33:F33))</f>
        <v/>
      </c>
      <c r="H33" s="32" t="str">
        <f>IF(Input!C50=0,"",ROUND(G33/A33,2))</f>
        <v/>
      </c>
      <c r="I33" s="32" t="str">
        <f>IF(Input!C50=0,"",H33*A33)</f>
        <v/>
      </c>
      <c r="K33" s="36">
        <f t="shared" si="0"/>
        <v>0</v>
      </c>
      <c r="L33" s="33" t="str">
        <f>IF(Input!C50=0,"",(H33+K33)*A33)</f>
        <v/>
      </c>
    </row>
    <row r="34" spans="1:12" x14ac:dyDescent="0.2">
      <c r="A34" s="32">
        <f>IF(Input!C51=0,0,Input!C51)</f>
        <v>0</v>
      </c>
      <c r="B34" s="33" t="str">
        <f>IF(Input!C51+Input!BQ51+Input!CA51&gt;0,IF(Input!BQ51=0,Input!CA51/Input!C51,Input!BQ51),"")</f>
        <v/>
      </c>
      <c r="C34" s="33" t="str">
        <f>IF(Input!C51+Input!BQ51+Input!CA51&gt;0,IF(Input!CA51=0,Input!BQ51*Input!C51,Input!CA51),"")</f>
        <v/>
      </c>
      <c r="D34" s="33" t="str">
        <f>IF(Input!C51=0,"",Input!$X$17*C34/SUM($C$4:$C$35))</f>
        <v/>
      </c>
      <c r="E34" s="33" t="str">
        <f>IF($E$38&lt;2,IF(Input!C51=0,"",(Input!$AG$17+Input!$AP$17)*(C34/SUM($C$4:$C$35))),"")</f>
        <v/>
      </c>
      <c r="F34" s="33" t="str">
        <f>IF($E$38=2,IF(Input!C51=0,"",Input!$AG$17*A34/SUM($A$4:$A$35)),"")</f>
        <v/>
      </c>
      <c r="G34" s="33" t="str">
        <f>IF(Input!C51=0,"",SUM(C34:F34))</f>
        <v/>
      </c>
      <c r="H34" s="32" t="str">
        <f>IF(Input!C51=0,"",ROUND(G34/A34,2))</f>
        <v/>
      </c>
      <c r="I34" s="32" t="str">
        <f>IF(Input!C51=0,"",H34*A34)</f>
        <v/>
      </c>
      <c r="K34" s="36">
        <f t="shared" si="0"/>
        <v>0</v>
      </c>
      <c r="L34" s="33" t="str">
        <f>IF(Input!C51=0,"",(H34+K34)*A34)</f>
        <v/>
      </c>
    </row>
    <row r="35" spans="1:12" s="4" customFormat="1" x14ac:dyDescent="0.2">
      <c r="A35" s="32">
        <f>IF(Input!C52=0,0,Input!C52)</f>
        <v>0</v>
      </c>
      <c r="B35" s="33" t="str">
        <f>IF(Input!C52+Input!BQ52+Input!CA52&gt;0,IF(Input!BQ52=0,Input!CA52/Input!C52,Input!BQ52),"")</f>
        <v/>
      </c>
      <c r="C35" s="33" t="str">
        <f>IF(Input!C52+Input!BQ52+Input!CA52&gt;0,IF(Input!CA52=0,Input!BQ52*Input!C52,Input!CA52),"")</f>
        <v/>
      </c>
      <c r="D35" s="33" t="str">
        <f>IF(Input!C52=0,"",Input!$X$17*C35/SUM($C$4:$C$35))</f>
        <v/>
      </c>
      <c r="E35" s="33" t="str">
        <f>IF($E$38&lt;2,IF(Input!C52=0,"",(Input!$AG$17+Input!$AP$17)*(C35/SUM($C$4:$C$35))),"")</f>
        <v/>
      </c>
      <c r="F35" s="33" t="str">
        <f>IF($E$38=2,IF(Input!C52=0,"",Input!$AG$17*A35/SUM($A$4:$A$35)),"")</f>
        <v/>
      </c>
      <c r="G35" s="33" t="str">
        <f>IF(Input!C52=0,"",SUM(C35:F35))</f>
        <v/>
      </c>
      <c r="H35" s="32" t="str">
        <f>IF(Input!C52=0,"",ROUND(G35/A35,2))</f>
        <v/>
      </c>
      <c r="I35" s="32" t="str">
        <f>IF(Input!C52=0,"",H35*A35)</f>
        <v/>
      </c>
      <c r="J35"/>
      <c r="K35" s="36">
        <f t="shared" si="0"/>
        <v>0</v>
      </c>
      <c r="L35" s="33" t="str">
        <f>IF(Input!C52=0,"",(H35+K35)*A35)</f>
        <v/>
      </c>
    </row>
    <row r="36" spans="1:12" s="5" customFormat="1" x14ac:dyDescent="0.2">
      <c r="A36" s="34">
        <f>SUM(A4:A35)</f>
        <v>0</v>
      </c>
      <c r="B36" s="35"/>
      <c r="C36" s="34">
        <f t="shared" ref="C36:I36" si="1">SUM(C4:C35)</f>
        <v>0</v>
      </c>
      <c r="D36" s="34">
        <f t="shared" si="1"/>
        <v>0</v>
      </c>
      <c r="E36" s="34">
        <f t="shared" si="1"/>
        <v>0</v>
      </c>
      <c r="F36" s="34">
        <f t="shared" si="1"/>
        <v>0</v>
      </c>
      <c r="G36" s="37">
        <f>SUM(G4:G35)</f>
        <v>0</v>
      </c>
      <c r="H36" s="34"/>
      <c r="I36" s="34">
        <f t="shared" si="1"/>
        <v>0</v>
      </c>
      <c r="J36" s="38">
        <f>SUM(J4:J35)</f>
        <v>0</v>
      </c>
      <c r="K36" s="34"/>
      <c r="L36" s="37">
        <f>SUM(L4:L35)</f>
        <v>0</v>
      </c>
    </row>
    <row r="37" spans="1:12" x14ac:dyDescent="0.2">
      <c r="C37" s="1"/>
      <c r="E37" s="100" t="s">
        <v>12</v>
      </c>
      <c r="F37" s="100"/>
      <c r="H37" s="2"/>
    </row>
    <row r="38" spans="1:12" x14ac:dyDescent="0.2">
      <c r="C38" s="1"/>
      <c r="E38" s="100">
        <v>1</v>
      </c>
      <c r="F38" s="100"/>
      <c r="H38" s="2"/>
    </row>
    <row r="39" spans="1:12" x14ac:dyDescent="0.2">
      <c r="B39" s="29"/>
      <c r="C39" s="1"/>
      <c r="H39" s="2"/>
    </row>
  </sheetData>
  <mergeCells count="5">
    <mergeCell ref="E2:E3"/>
    <mergeCell ref="F2:F3"/>
    <mergeCell ref="J2:K2"/>
    <mergeCell ref="E37:F37"/>
    <mergeCell ref="E38:F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Processing</vt:lpstr>
      <vt:lpstr>Input!Print_Area</vt:lpstr>
    </vt:vector>
  </TitlesOfParts>
  <Company>NCXPI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Wright</dc:creator>
  <cp:lastModifiedBy>CS Wright</cp:lastModifiedBy>
  <cp:lastPrinted>2019-08-26T13:26:06Z</cp:lastPrinted>
  <dcterms:created xsi:type="dcterms:W3CDTF">2005-10-06T19:33:01Z</dcterms:created>
  <dcterms:modified xsi:type="dcterms:W3CDTF">2019-12-20T15:11:42Z</dcterms:modified>
</cp:coreProperties>
</file>